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F148" i="1" l="1"/>
  <c r="B185" i="1" l="1"/>
  <c r="A185" i="1"/>
  <c r="L184" i="1"/>
  <c r="J184" i="1"/>
  <c r="I184" i="1"/>
  <c r="H184" i="1"/>
  <c r="G184" i="1"/>
  <c r="F184" i="1"/>
  <c r="B175" i="1"/>
  <c r="A175" i="1"/>
  <c r="L174" i="1"/>
  <c r="L185" i="1" s="1"/>
  <c r="J174" i="1"/>
  <c r="I174" i="1"/>
  <c r="H174" i="1"/>
  <c r="G174" i="1"/>
  <c r="F174" i="1"/>
  <c r="B167" i="1"/>
  <c r="A167" i="1"/>
  <c r="L166" i="1"/>
  <c r="J166" i="1"/>
  <c r="I166" i="1"/>
  <c r="H166" i="1"/>
  <c r="G166" i="1"/>
  <c r="F166" i="1"/>
  <c r="B157" i="1"/>
  <c r="A157" i="1"/>
  <c r="L156" i="1"/>
  <c r="L167" i="1" s="1"/>
  <c r="J156" i="1"/>
  <c r="I156" i="1"/>
  <c r="H156" i="1"/>
  <c r="G156" i="1"/>
  <c r="F156" i="1"/>
  <c r="B149" i="1"/>
  <c r="A149" i="1"/>
  <c r="L148" i="1"/>
  <c r="J148" i="1"/>
  <c r="I148" i="1"/>
  <c r="H148" i="1"/>
  <c r="G148" i="1"/>
  <c r="B139" i="1"/>
  <c r="A139" i="1"/>
  <c r="L138" i="1"/>
  <c r="L149" i="1" s="1"/>
  <c r="J138" i="1"/>
  <c r="I138" i="1"/>
  <c r="H138" i="1"/>
  <c r="G138" i="1"/>
  <c r="F138" i="1"/>
  <c r="B131" i="1"/>
  <c r="A131" i="1"/>
  <c r="L130" i="1"/>
  <c r="J130" i="1"/>
  <c r="I130" i="1"/>
  <c r="H130" i="1"/>
  <c r="G130" i="1"/>
  <c r="F130" i="1"/>
  <c r="B121" i="1"/>
  <c r="A121" i="1"/>
  <c r="L120" i="1"/>
  <c r="L131" i="1" s="1"/>
  <c r="J120" i="1"/>
  <c r="I120" i="1"/>
  <c r="H120" i="1"/>
  <c r="G120" i="1"/>
  <c r="G131" i="1" s="1"/>
  <c r="F120" i="1"/>
  <c r="B113" i="1"/>
  <c r="A113" i="1"/>
  <c r="L112" i="1"/>
  <c r="J112" i="1"/>
  <c r="I112" i="1"/>
  <c r="H112" i="1"/>
  <c r="G112" i="1"/>
  <c r="F112" i="1"/>
  <c r="B103" i="1"/>
  <c r="A103" i="1"/>
  <c r="L102" i="1"/>
  <c r="L113" i="1" s="1"/>
  <c r="J102" i="1"/>
  <c r="I102" i="1"/>
  <c r="H102" i="1"/>
  <c r="G102" i="1"/>
  <c r="F102" i="1"/>
  <c r="B95" i="1"/>
  <c r="A95" i="1"/>
  <c r="L94" i="1"/>
  <c r="J94" i="1"/>
  <c r="I94" i="1"/>
  <c r="H94" i="1"/>
  <c r="G94" i="1"/>
  <c r="F94" i="1"/>
  <c r="B85" i="1"/>
  <c r="A85" i="1"/>
  <c r="L84" i="1"/>
  <c r="L95" i="1" s="1"/>
  <c r="J84" i="1"/>
  <c r="I84" i="1"/>
  <c r="H84" i="1"/>
  <c r="G84" i="1"/>
  <c r="F84" i="1"/>
  <c r="B77" i="1"/>
  <c r="A77" i="1"/>
  <c r="L76" i="1"/>
  <c r="J76" i="1"/>
  <c r="I76" i="1"/>
  <c r="H76" i="1"/>
  <c r="G76" i="1"/>
  <c r="F76" i="1"/>
  <c r="B67" i="1"/>
  <c r="A67" i="1"/>
  <c r="L66" i="1"/>
  <c r="L77" i="1" s="1"/>
  <c r="J66" i="1"/>
  <c r="I66" i="1"/>
  <c r="H66" i="1"/>
  <c r="G66" i="1"/>
  <c r="F66" i="1"/>
  <c r="B59" i="1"/>
  <c r="A59" i="1"/>
  <c r="L58" i="1"/>
  <c r="J58" i="1"/>
  <c r="I58" i="1"/>
  <c r="H58" i="1"/>
  <c r="G58" i="1"/>
  <c r="F58" i="1"/>
  <c r="B49" i="1"/>
  <c r="A49" i="1"/>
  <c r="L48" i="1"/>
  <c r="L59" i="1" s="1"/>
  <c r="J48" i="1"/>
  <c r="I48" i="1"/>
  <c r="I59" i="1" s="1"/>
  <c r="H48" i="1"/>
  <c r="G48" i="1"/>
  <c r="F48" i="1"/>
  <c r="B41" i="1"/>
  <c r="A41" i="1"/>
  <c r="L40" i="1"/>
  <c r="J40" i="1"/>
  <c r="I40" i="1"/>
  <c r="H40" i="1"/>
  <c r="G40" i="1"/>
  <c r="F40" i="1"/>
  <c r="B31" i="1"/>
  <c r="A31" i="1"/>
  <c r="L30" i="1"/>
  <c r="L41" i="1" s="1"/>
  <c r="J30" i="1"/>
  <c r="I30" i="1"/>
  <c r="H30" i="1"/>
  <c r="G30" i="1"/>
  <c r="F30" i="1"/>
  <c r="B23" i="1"/>
  <c r="A23" i="1"/>
  <c r="L22" i="1"/>
  <c r="J22" i="1"/>
  <c r="I22" i="1"/>
  <c r="H22" i="1"/>
  <c r="G22" i="1"/>
  <c r="F22" i="1"/>
  <c r="B13" i="1"/>
  <c r="A13" i="1"/>
  <c r="L12" i="1"/>
  <c r="L23" i="1" s="1"/>
  <c r="J12" i="1"/>
  <c r="I12" i="1"/>
  <c r="H12" i="1"/>
  <c r="G12" i="1"/>
  <c r="F12" i="1"/>
  <c r="F131" i="1" l="1"/>
  <c r="I185" i="1"/>
  <c r="H167" i="1"/>
  <c r="G167" i="1"/>
  <c r="H149" i="1"/>
  <c r="G149" i="1"/>
  <c r="I113" i="1"/>
  <c r="H113" i="1"/>
  <c r="I23" i="1"/>
  <c r="J41" i="1"/>
  <c r="F41" i="1"/>
  <c r="I149" i="1"/>
  <c r="H131" i="1"/>
  <c r="I131" i="1"/>
  <c r="I95" i="1"/>
  <c r="H23" i="1"/>
  <c r="G23" i="1"/>
  <c r="F23" i="1"/>
  <c r="J185" i="1"/>
  <c r="H185" i="1"/>
  <c r="I167" i="1"/>
  <c r="F167" i="1"/>
  <c r="J167" i="1"/>
  <c r="F149" i="1"/>
  <c r="J149" i="1"/>
  <c r="J131" i="1"/>
  <c r="F185" i="1"/>
  <c r="F113" i="1"/>
  <c r="G113" i="1"/>
  <c r="G95" i="1"/>
  <c r="J95" i="1"/>
  <c r="G185" i="1"/>
  <c r="J113" i="1"/>
  <c r="H95" i="1"/>
  <c r="I77" i="1"/>
  <c r="F77" i="1"/>
  <c r="H77" i="1"/>
  <c r="G77" i="1"/>
  <c r="J77" i="1"/>
  <c r="F95" i="1"/>
  <c r="G59" i="1"/>
  <c r="F59" i="1"/>
  <c r="J59" i="1"/>
  <c r="H59" i="1"/>
  <c r="H41" i="1"/>
  <c r="I41" i="1"/>
  <c r="G41" i="1"/>
  <c r="J23" i="1"/>
  <c r="L186" i="1"/>
  <c r="F186" i="1" l="1"/>
  <c r="I186" i="1"/>
  <c r="G186" i="1"/>
  <c r="J186" i="1"/>
  <c r="H186" i="1"/>
</calcChain>
</file>

<file path=xl/sharedStrings.xml><?xml version="1.0" encoding="utf-8"?>
<sst xmlns="http://schemas.openxmlformats.org/spreadsheetml/2006/main" count="269" uniqueCount="109">
  <si>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</si>
  <si>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</si>
  <si>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</si>
  <si>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</si>
  <si>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</si>
  <si>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</si>
  <si>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</si>
  <si>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</si>
  <si>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</si>
  <si>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</si>
  <si>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</si>
  <si>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</si>
  <si>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</si>
  <si>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</si>
  <si>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</si>
  <si>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</si>
  <si>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</si>
  <si>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</si>
  <si>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</si>
  <si>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</si>
  <si>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</si>
  <si>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</si>
  <si>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</si>
  <si>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</si>
  <si>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</si>
  <si>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</si>
  <si>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</si>
  <si>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</si>
  <si>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</si>
  <si>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</si>
  <si>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</si>
  <si>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</si>
  <si>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</si>
  <si>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</si>
  <si>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</si>
  <si>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</si>
  <si>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</si>
  <si>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</si>
  <si>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</si>
  <si>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</si>
  <si>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ржаной</t>
  </si>
  <si>
    <t>МБОУ "Сельменьгская средняя школа"</t>
  </si>
  <si>
    <t>директор</t>
  </si>
  <si>
    <t>С.В. Федосеева</t>
  </si>
  <si>
    <t>Каша гречневая молочная жидкая</t>
  </si>
  <si>
    <t>250</t>
  </si>
  <si>
    <t>Жаркое по-домашнему</t>
  </si>
  <si>
    <t>Рыба, тушенная в томате с овощами</t>
  </si>
  <si>
    <t>Какао с молоком</t>
  </si>
  <si>
    <t>Греча отварная</t>
  </si>
  <si>
    <t>Булочка веснушка</t>
  </si>
  <si>
    <t>Макароны отварные</t>
  </si>
  <si>
    <t>Омлет натуральный</t>
  </si>
  <si>
    <t>зеленый горошек</t>
  </si>
  <si>
    <t>макаронник с мясом</t>
  </si>
  <si>
    <t>Каша пшенная вязкая молочная</t>
  </si>
  <si>
    <t>Салат из белокочанной капусты</t>
  </si>
  <si>
    <t>Котлета из говядины с томатным соусом</t>
  </si>
  <si>
    <t>Каша рисовая жидкая молочная</t>
  </si>
  <si>
    <t>Суп картофельный с макаронными изделиями</t>
  </si>
  <si>
    <t>Каша пшеничная вязкая молочная</t>
  </si>
  <si>
    <t>чай с лимоном и сахаром</t>
  </si>
  <si>
    <r>
      <t xml:space="preserve">Суп картофельный с клецками </t>
    </r>
    <r>
      <rPr>
        <sz val="11"/>
        <rFont val="Calibri"/>
        <family val="2"/>
        <charset val="204"/>
        <scheme val="minor"/>
      </rPr>
      <t xml:space="preserve">на </t>
    </r>
    <r>
      <rPr>
        <sz val="11"/>
        <color theme="1"/>
        <rFont val="Calibri"/>
        <scheme val="minor"/>
      </rPr>
      <t>бульоне</t>
    </r>
  </si>
  <si>
    <t>Запеканка картофельная с говядиной</t>
  </si>
  <si>
    <t>соус красный основной</t>
  </si>
  <si>
    <t>Чай с молоком и сахаром</t>
  </si>
  <si>
    <t>булочка школьная</t>
  </si>
  <si>
    <t>плов с курицей</t>
  </si>
  <si>
    <t>Каша "Дружба"</t>
  </si>
  <si>
    <t>Щи из свежей капусты со сметаной</t>
  </si>
  <si>
    <t xml:space="preserve">Гуляш из говядины </t>
  </si>
  <si>
    <t>Рис отварной</t>
  </si>
  <si>
    <t>компот из клюквы</t>
  </si>
  <si>
    <t>Каша вязкая молочная овсяная</t>
  </si>
  <si>
    <t>Кофейный напиток с молоком</t>
  </si>
  <si>
    <r>
      <rPr>
        <sz val="11"/>
        <rFont val="Calibri"/>
        <family val="2"/>
        <charset val="204"/>
        <scheme val="minor"/>
      </rPr>
      <t>Рассольник домашний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</si>
  <si>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котлета рыбная (треска)</t>
  </si>
  <si>
    <t>тефтели из говядины с рисом с красным соусом</t>
  </si>
  <si>
    <t>Компот из смеси сухофруктов</t>
  </si>
  <si>
    <t>ватрушка творожная</t>
  </si>
  <si>
    <t>Салат из свёклы отварной</t>
  </si>
  <si>
    <t>Каша вязкая молочная кукурузная</t>
  </si>
  <si>
    <t>Борщ с капустой и картофелем со сметаной</t>
  </si>
  <si>
    <t>Рис припущенный</t>
  </si>
  <si>
    <t>Суп молочный с макаронными изделиями</t>
  </si>
  <si>
    <t>Суп картофельный с горохом</t>
  </si>
  <si>
    <t>Соус красный основной</t>
  </si>
  <si>
    <t>Суп с рыбными консервами</t>
  </si>
  <si>
    <t>каша манная молочная жидкая</t>
  </si>
  <si>
    <t>Мясо тушеное с овощами в соусе</t>
  </si>
  <si>
    <t>Компот из свежих плодов</t>
  </si>
  <si>
    <t>Кофейный напиток из цикория с молоком</t>
  </si>
  <si>
    <t>Суп картофельный с рыбой</t>
  </si>
  <si>
    <t>Суп рисовый с говядиной</t>
  </si>
  <si>
    <t>3,д/с "Чебурашка" филиал МБОУ "Сельменьгская средняя школа"</t>
  </si>
  <si>
    <t>кофейный напиток из цикория с молоком</t>
  </si>
  <si>
    <t>Булочка молочная</t>
  </si>
  <si>
    <t>пирожки печеные с яблоками</t>
  </si>
  <si>
    <t>плюшка новомосковская</t>
  </si>
  <si>
    <t>пирожки печеные с капустой</t>
  </si>
  <si>
    <t>Компот из апельсинов</t>
  </si>
  <si>
    <t>Напиток апельсиновый или лимонный</t>
  </si>
  <si>
    <t>компот из кураги</t>
  </si>
  <si>
    <t>кисель плодово-ягодный</t>
  </si>
  <si>
    <t>коржик молочный</t>
  </si>
  <si>
    <t>Булочка сдобная</t>
  </si>
  <si>
    <t>Компот из кураги</t>
  </si>
  <si>
    <r>
      <rPr>
        <sz val="11"/>
        <rFont val="Calibri"/>
        <family val="2"/>
        <charset val="204"/>
        <scheme val="minor"/>
      </rPr>
      <t>Картофельное пюре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со свежим огурцом</t>
    </r>
  </si>
  <si>
    <t>Солянка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</si>
</sst>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3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2" fillId="4" borderId="2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2" xfId="0" applyNumberFormat="1" applyFont="1" applyFill="1" applyBorder="1" applyProtection="1">
      <protection locked="0"/>
    </xf>
    <xf numFmtId="0" fontId="15" fillId="4" borderId="1" xfId="0" applyFont="1" applyFill="1" applyBorder="1" applyAlignment="1" applyProtection="1">
      <alignment wrapText="1"/>
      <protection locked="0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>
      <alignment wrapText="1"/>
    </xf>
    <xf numFmtId="0" fontId="17" fillId="2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horizontal="center"/>
    </xf>
    <xf numFmtId="0" fontId="15" fillId="4" borderId="2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>
      <alignment horizontal="center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J178" sqref="J17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9" t="s">
        <v>41</v>
      </c>
      <c r="D1" s="80"/>
      <c r="E1" s="80"/>
      <c r="F1" s="12" t="s">
        <v>16</v>
      </c>
      <c r="G1" s="2" t="s">
        <v>17</v>
      </c>
      <c r="H1" s="81" t="s">
        <v>42</v>
      </c>
      <c r="I1" s="81"/>
      <c r="J1" s="81"/>
      <c r="K1" s="81"/>
    </row>
    <row r="2" spans="1:12" ht="18" x14ac:dyDescent="0.2">
      <c r="A2" s="35" t="s">
        <v>6</v>
      </c>
      <c r="C2" s="2"/>
      <c r="G2" s="2" t="s">
        <v>18</v>
      </c>
      <c r="H2" s="81" t="s">
        <v>43</v>
      </c>
      <c r="I2" s="81"/>
      <c r="J2" s="81"/>
      <c r="K2" s="8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55</v>
      </c>
      <c r="F6" s="57">
        <v>250</v>
      </c>
      <c r="G6" s="57">
        <v>8</v>
      </c>
      <c r="H6" s="57">
        <v>12</v>
      </c>
      <c r="I6" s="58">
        <v>37</v>
      </c>
      <c r="J6" s="57">
        <v>243</v>
      </c>
      <c r="K6" s="40"/>
      <c r="L6" s="39"/>
    </row>
    <row r="7" spans="1:12" ht="15" x14ac:dyDescent="0.25">
      <c r="A7" s="23"/>
      <c r="B7" s="15"/>
      <c r="C7" s="11"/>
      <c r="D7" s="7" t="s">
        <v>22</v>
      </c>
      <c r="E7" s="53" t="s">
        <v>48</v>
      </c>
      <c r="F7" s="54">
        <v>200</v>
      </c>
      <c r="G7" s="54">
        <v>5</v>
      </c>
      <c r="H7" s="54">
        <v>4</v>
      </c>
      <c r="I7" s="55">
        <v>13</v>
      </c>
      <c r="J7" s="54">
        <v>92</v>
      </c>
      <c r="K7" s="55"/>
      <c r="L7" s="42"/>
    </row>
    <row r="8" spans="1:12" ht="15" x14ac:dyDescent="0.25">
      <c r="A8" s="23"/>
      <c r="B8" s="15"/>
      <c r="C8" s="11"/>
      <c r="D8" s="7" t="s">
        <v>23</v>
      </c>
      <c r="E8" s="76" t="s">
        <v>96</v>
      </c>
      <c r="F8" s="54">
        <v>50</v>
      </c>
      <c r="G8" s="54">
        <v>5</v>
      </c>
      <c r="H8" s="54">
        <v>5</v>
      </c>
      <c r="I8" s="55">
        <v>26</v>
      </c>
      <c r="J8" s="54">
        <v>135</v>
      </c>
      <c r="K8" s="55"/>
      <c r="L8" s="42"/>
    </row>
    <row r="9" spans="1:12" ht="15" x14ac:dyDescent="0.25">
      <c r="A9" s="23"/>
      <c r="B9" s="15"/>
      <c r="C9" s="11"/>
      <c r="D9" s="7" t="s">
        <v>24</v>
      </c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3"/>
      <c r="B10" s="15"/>
      <c r="C10" s="11"/>
      <c r="D10" s="6"/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4"/>
      <c r="B12" s="17"/>
      <c r="C12" s="8"/>
      <c r="D12" s="18" t="s">
        <v>33</v>
      </c>
      <c r="E12" s="9"/>
      <c r="F12" s="19">
        <f>SUM(F6:F11)</f>
        <v>500</v>
      </c>
      <c r="G12" s="19">
        <f>SUM(G6:G11)</f>
        <v>18</v>
      </c>
      <c r="H12" s="19">
        <f>SUM(H6:H11)</f>
        <v>21</v>
      </c>
      <c r="I12" s="19">
        <f>SUM(I6:I11)</f>
        <v>76</v>
      </c>
      <c r="J12" s="19">
        <f>SUM(J6:J11)</f>
        <v>470</v>
      </c>
      <c r="K12" s="25"/>
      <c r="L12" s="19">
        <f>SUM(L6:L11)</f>
        <v>0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61" t="s">
        <v>56</v>
      </c>
      <c r="F13" s="54">
        <v>30</v>
      </c>
      <c r="G13" s="54">
        <v>2</v>
      </c>
      <c r="H13" s="54">
        <v>8</v>
      </c>
      <c r="I13" s="55">
        <v>8</v>
      </c>
      <c r="J13" s="54">
        <v>36</v>
      </c>
      <c r="K13" s="43"/>
      <c r="L13" s="42"/>
    </row>
    <row r="14" spans="1:12" ht="15" x14ac:dyDescent="0.25">
      <c r="A14" s="23"/>
      <c r="B14" s="15"/>
      <c r="C14" s="11"/>
      <c r="D14" s="7" t="s">
        <v>27</v>
      </c>
      <c r="E14" s="76" t="s">
        <v>92</v>
      </c>
      <c r="F14" s="54">
        <v>250</v>
      </c>
      <c r="G14" s="54">
        <v>9</v>
      </c>
      <c r="H14" s="54">
        <v>5</v>
      </c>
      <c r="I14" s="55">
        <v>34</v>
      </c>
      <c r="J14" s="54">
        <v>149</v>
      </c>
      <c r="K14" s="55"/>
      <c r="L14" s="42"/>
    </row>
    <row r="15" spans="1:12" ht="15.75" thickBot="1" x14ac:dyDescent="0.3">
      <c r="A15" s="23"/>
      <c r="B15" s="15"/>
      <c r="C15" s="11"/>
      <c r="D15" s="7" t="s">
        <v>28</v>
      </c>
      <c r="E15" s="53" t="s">
        <v>57</v>
      </c>
      <c r="F15" s="63">
        <v>80</v>
      </c>
      <c r="G15" s="54">
        <v>14</v>
      </c>
      <c r="H15" s="54">
        <v>14</v>
      </c>
      <c r="I15" s="55">
        <v>13</v>
      </c>
      <c r="J15" s="54">
        <v>181</v>
      </c>
      <c r="K15" s="55"/>
      <c r="L15" s="42"/>
    </row>
    <row r="16" spans="1:12" ht="15" x14ac:dyDescent="0.25">
      <c r="A16" s="23"/>
      <c r="B16" s="15"/>
      <c r="C16" s="11"/>
      <c r="D16" s="7" t="s">
        <v>29</v>
      </c>
      <c r="E16" s="56" t="s">
        <v>49</v>
      </c>
      <c r="F16" s="57">
        <v>100</v>
      </c>
      <c r="G16" s="57">
        <v>8</v>
      </c>
      <c r="H16" s="57">
        <v>7</v>
      </c>
      <c r="I16" s="58">
        <v>36</v>
      </c>
      <c r="J16" s="57">
        <v>136</v>
      </c>
      <c r="K16" s="58"/>
      <c r="L16" s="42"/>
    </row>
    <row r="17" spans="1:12" ht="15" x14ac:dyDescent="0.25">
      <c r="A17" s="23"/>
      <c r="B17" s="15"/>
      <c r="C17" s="11"/>
      <c r="D17" s="7" t="s">
        <v>30</v>
      </c>
      <c r="E17" s="76" t="s">
        <v>102</v>
      </c>
      <c r="F17" s="54">
        <v>200</v>
      </c>
      <c r="G17" s="54">
        <v>1</v>
      </c>
      <c r="H17" s="54">
        <v>0</v>
      </c>
      <c r="I17" s="55">
        <v>16</v>
      </c>
      <c r="J17" s="54">
        <v>53</v>
      </c>
      <c r="K17" s="43"/>
      <c r="L17" s="42"/>
    </row>
    <row r="18" spans="1:12" ht="15" x14ac:dyDescent="0.25">
      <c r="A18" s="23"/>
      <c r="B18" s="15"/>
      <c r="C18" s="11"/>
      <c r="D18" s="7" t="s">
        <v>31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32</v>
      </c>
      <c r="E19" s="53" t="s">
        <v>40</v>
      </c>
      <c r="F19" s="54">
        <v>40</v>
      </c>
      <c r="G19" s="54">
        <v>3</v>
      </c>
      <c r="H19" s="54">
        <v>0</v>
      </c>
      <c r="I19" s="55">
        <v>25</v>
      </c>
      <c r="J19" s="54">
        <v>120</v>
      </c>
      <c r="K19" s="43"/>
      <c r="L19" s="42"/>
    </row>
    <row r="20" spans="1:12" ht="15" x14ac:dyDescent="0.25">
      <c r="A20" s="23"/>
      <c r="B20" s="15"/>
      <c r="C20" s="11"/>
      <c r="D20" s="6"/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SUM(F13:F21)</f>
        <v>700</v>
      </c>
      <c r="G22" s="19">
        <f>SUM(G13:G21)</f>
        <v>37</v>
      </c>
      <c r="H22" s="19">
        <f>SUM(H13:H21)</f>
        <v>34</v>
      </c>
      <c r="I22" s="19">
        <f>SUM(I13:I21)</f>
        <v>132</v>
      </c>
      <c r="J22" s="19">
        <f>SUM(J13:J21)</f>
        <v>675</v>
      </c>
      <c r="K22" s="25"/>
      <c r="L22" s="19">
        <f>SUM(L13:L21)</f>
        <v>0</v>
      </c>
    </row>
    <row r="23" spans="1:12" ht="15.75" thickBot="1" x14ac:dyDescent="0.25">
      <c r="A23" s="29">
        <f>A6</f>
        <v>1</v>
      </c>
      <c r="B23" s="30">
        <f>B6</f>
        <v>1</v>
      </c>
      <c r="C23" s="82" t="s">
        <v>4</v>
      </c>
      <c r="D23" s="83"/>
      <c r="E23" s="31"/>
      <c r="F23" s="32">
        <f>F12+F22</f>
        <v>1200</v>
      </c>
      <c r="G23" s="32">
        <f>G12+G22</f>
        <v>55</v>
      </c>
      <c r="H23" s="32">
        <f>H12+H22</f>
        <v>55</v>
      </c>
      <c r="I23" s="32">
        <f>I12+I22</f>
        <v>208</v>
      </c>
      <c r="J23" s="32">
        <f>J12+J22</f>
        <v>1145</v>
      </c>
      <c r="K23" s="32"/>
      <c r="L23" s="32">
        <f>L12+L22</f>
        <v>0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62" t="s">
        <v>58</v>
      </c>
      <c r="F24" s="57">
        <v>250</v>
      </c>
      <c r="G24" s="57">
        <v>5</v>
      </c>
      <c r="H24" s="57">
        <v>6</v>
      </c>
      <c r="I24" s="58">
        <v>28</v>
      </c>
      <c r="J24" s="57">
        <v>269</v>
      </c>
      <c r="K24" s="40"/>
      <c r="L24" s="39"/>
    </row>
    <row r="25" spans="1:12" ht="15" x14ac:dyDescent="0.25">
      <c r="A25" s="14"/>
      <c r="B25" s="15"/>
      <c r="C25" s="11"/>
      <c r="D25" s="7" t="s">
        <v>22</v>
      </c>
      <c r="E25" s="53" t="s">
        <v>39</v>
      </c>
      <c r="F25" s="54">
        <v>200</v>
      </c>
      <c r="G25" s="54">
        <v>0</v>
      </c>
      <c r="H25" s="54">
        <v>0</v>
      </c>
      <c r="I25" s="55">
        <v>6.5</v>
      </c>
      <c r="J25" s="54">
        <v>43</v>
      </c>
      <c r="K25" s="43"/>
      <c r="L25" s="42"/>
    </row>
    <row r="26" spans="1:12" ht="15" x14ac:dyDescent="0.25">
      <c r="A26" s="14"/>
      <c r="B26" s="15"/>
      <c r="C26" s="11"/>
      <c r="D26" s="7" t="s">
        <v>23</v>
      </c>
      <c r="E26" s="76" t="s">
        <v>50</v>
      </c>
      <c r="F26" s="54">
        <v>50</v>
      </c>
      <c r="G26" s="54">
        <v>3.7</v>
      </c>
      <c r="H26" s="54">
        <v>2</v>
      </c>
      <c r="I26" s="55">
        <v>25</v>
      </c>
      <c r="J26" s="54">
        <v>158</v>
      </c>
      <c r="K26" s="43"/>
      <c r="L26" s="42"/>
    </row>
    <row r="27" spans="1:12" ht="15" x14ac:dyDescent="0.25">
      <c r="A27" s="14"/>
      <c r="B27" s="15"/>
      <c r="C27" s="11"/>
      <c r="D27" s="7" t="s">
        <v>24</v>
      </c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14"/>
      <c r="B28" s="15"/>
      <c r="C28" s="11"/>
      <c r="D28" s="6"/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6"/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6"/>
      <c r="B30" s="17"/>
      <c r="C30" s="8"/>
      <c r="D30" s="18" t="s">
        <v>33</v>
      </c>
      <c r="E30" s="9"/>
      <c r="F30" s="19">
        <f>SUM(F24:F29)</f>
        <v>500</v>
      </c>
      <c r="G30" s="19">
        <f>SUM(G24:G29)</f>
        <v>8.6999999999999993</v>
      </c>
      <c r="H30" s="19">
        <f>SUM(H24:H29)</f>
        <v>8</v>
      </c>
      <c r="I30" s="19">
        <f>SUM(I24:I29)</f>
        <v>59.5</v>
      </c>
      <c r="J30" s="19">
        <f>SUM(J24:J29)</f>
        <v>470</v>
      </c>
      <c r="K30" s="25"/>
      <c r="L30" s="19">
        <f>SUM(L24:L29)</f>
        <v>0</v>
      </c>
    </row>
    <row r="31" spans="1:12" ht="15" x14ac:dyDescent="0.25">
      <c r="A31" s="13">
        <f>A24</f>
        <v>1</v>
      </c>
      <c r="B31" s="13">
        <f>B24</f>
        <v>2</v>
      </c>
      <c r="C31" s="10" t="s">
        <v>25</v>
      </c>
      <c r="D31" s="7" t="s">
        <v>26</v>
      </c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4"/>
      <c r="B32" s="15"/>
      <c r="C32" s="11"/>
      <c r="D32" s="7" t="s">
        <v>27</v>
      </c>
      <c r="E32" s="61" t="s">
        <v>59</v>
      </c>
      <c r="F32" s="54">
        <v>250</v>
      </c>
      <c r="G32" s="54">
        <v>8</v>
      </c>
      <c r="H32" s="54">
        <v>4</v>
      </c>
      <c r="I32" s="55">
        <v>23</v>
      </c>
      <c r="J32" s="54">
        <v>178</v>
      </c>
      <c r="K32" s="43"/>
      <c r="L32" s="42"/>
    </row>
    <row r="33" spans="1:12" ht="15" x14ac:dyDescent="0.25">
      <c r="A33" s="14"/>
      <c r="B33" s="15"/>
      <c r="C33" s="11"/>
      <c r="D33" s="7" t="s">
        <v>28</v>
      </c>
      <c r="E33" s="76" t="s">
        <v>89</v>
      </c>
      <c r="F33" s="54">
        <v>210</v>
      </c>
      <c r="G33" s="54">
        <v>21.71</v>
      </c>
      <c r="H33" s="54">
        <v>3.16</v>
      </c>
      <c r="I33" s="55">
        <v>0.46</v>
      </c>
      <c r="J33" s="54">
        <v>224</v>
      </c>
      <c r="K33" s="43"/>
      <c r="L33" s="42"/>
    </row>
    <row r="34" spans="1:12" ht="15" x14ac:dyDescent="0.25">
      <c r="A34" s="14"/>
      <c r="B34" s="15"/>
      <c r="C34" s="11"/>
      <c r="D34" s="7" t="s">
        <v>29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30</v>
      </c>
      <c r="E35" s="77" t="s">
        <v>90</v>
      </c>
      <c r="F35" s="54">
        <v>200</v>
      </c>
      <c r="G35" s="54">
        <v>0</v>
      </c>
      <c r="H35" s="54">
        <v>0</v>
      </c>
      <c r="I35" s="54">
        <v>22</v>
      </c>
      <c r="J35" s="55">
        <v>152</v>
      </c>
      <c r="K35" s="43"/>
      <c r="L35" s="42"/>
    </row>
    <row r="36" spans="1:12" ht="15" x14ac:dyDescent="0.25">
      <c r="A36" s="14"/>
      <c r="B36" s="15"/>
      <c r="C36" s="11"/>
      <c r="D36" s="7" t="s">
        <v>31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32</v>
      </c>
      <c r="E37" s="53" t="s">
        <v>40</v>
      </c>
      <c r="F37" s="54">
        <v>40</v>
      </c>
      <c r="G37" s="54">
        <v>3</v>
      </c>
      <c r="H37" s="54">
        <v>0</v>
      </c>
      <c r="I37" s="55">
        <v>25</v>
      </c>
      <c r="J37" s="54">
        <v>120</v>
      </c>
      <c r="K37" s="43"/>
      <c r="L37" s="42"/>
    </row>
    <row r="38" spans="1:12" ht="15" x14ac:dyDescent="0.25">
      <c r="A38" s="14"/>
      <c r="B38" s="15"/>
      <c r="C38" s="11"/>
      <c r="D38" s="6"/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6"/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SUM(F31:F39)</f>
        <v>700</v>
      </c>
      <c r="G40" s="19">
        <f>SUM(G31:G39)</f>
        <v>32.71</v>
      </c>
      <c r="H40" s="19">
        <f>SUM(H31:H39)</f>
        <v>7.16</v>
      </c>
      <c r="I40" s="19">
        <f>SUM(I31:I39)</f>
        <v>70.460000000000008</v>
      </c>
      <c r="J40" s="19">
        <f>SUM(J31:J39)</f>
        <v>674</v>
      </c>
      <c r="K40" s="25"/>
      <c r="L40" s="19">
        <f>SUM(L31:L39)</f>
        <v>0</v>
      </c>
    </row>
    <row r="41" spans="1:12" ht="15.75" customHeight="1" thickBot="1" x14ac:dyDescent="0.25">
      <c r="A41" s="33">
        <f>A24</f>
        <v>1</v>
      </c>
      <c r="B41" s="33">
        <f>B24</f>
        <v>2</v>
      </c>
      <c r="C41" s="82" t="s">
        <v>4</v>
      </c>
      <c r="D41" s="83"/>
      <c r="E41" s="31"/>
      <c r="F41" s="32">
        <f>F30+F40</f>
        <v>1200</v>
      </c>
      <c r="G41" s="32">
        <f>G30+G40</f>
        <v>41.41</v>
      </c>
      <c r="H41" s="32">
        <f>H30+H40</f>
        <v>15.16</v>
      </c>
      <c r="I41" s="32">
        <f>I30+I40</f>
        <v>129.96</v>
      </c>
      <c r="J41" s="32">
        <f>J30+J40</f>
        <v>1144</v>
      </c>
      <c r="K41" s="32"/>
      <c r="L41" s="32">
        <f>L30+L40</f>
        <v>0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62" t="s">
        <v>60</v>
      </c>
      <c r="F42" s="57">
        <v>250</v>
      </c>
      <c r="G42" s="57">
        <v>8</v>
      </c>
      <c r="H42" s="57">
        <v>11</v>
      </c>
      <c r="I42" s="58">
        <v>38</v>
      </c>
      <c r="J42" s="57">
        <v>274</v>
      </c>
      <c r="K42" s="40"/>
      <c r="L42" s="39"/>
    </row>
    <row r="43" spans="1:12" ht="15" x14ac:dyDescent="0.25">
      <c r="A43" s="23"/>
      <c r="B43" s="15"/>
      <c r="C43" s="11"/>
      <c r="D43" s="7" t="s">
        <v>22</v>
      </c>
      <c r="E43" s="76" t="s">
        <v>91</v>
      </c>
      <c r="F43" s="54">
        <v>200</v>
      </c>
      <c r="G43" s="54">
        <v>2</v>
      </c>
      <c r="H43" s="54">
        <v>2</v>
      </c>
      <c r="I43" s="55">
        <v>11</v>
      </c>
      <c r="J43" s="54">
        <v>69</v>
      </c>
      <c r="K43" s="43"/>
      <c r="L43" s="42"/>
    </row>
    <row r="44" spans="1:12" ht="15" x14ac:dyDescent="0.25">
      <c r="A44" s="23"/>
      <c r="B44" s="15"/>
      <c r="C44" s="11"/>
      <c r="D44" s="7" t="s">
        <v>23</v>
      </c>
      <c r="E44" s="76" t="s">
        <v>104</v>
      </c>
      <c r="F44" s="54">
        <v>50</v>
      </c>
      <c r="G44" s="54">
        <v>3</v>
      </c>
      <c r="H44" s="54">
        <v>5</v>
      </c>
      <c r="I44" s="55">
        <v>26</v>
      </c>
      <c r="J44" s="54">
        <v>130</v>
      </c>
      <c r="K44" s="43"/>
      <c r="L44" s="42"/>
    </row>
    <row r="45" spans="1:12" ht="15" x14ac:dyDescent="0.25">
      <c r="A45" s="23"/>
      <c r="B45" s="15"/>
      <c r="C45" s="11"/>
      <c r="D45" s="7" t="s">
        <v>24</v>
      </c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6"/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23"/>
      <c r="B47" s="15"/>
      <c r="C47" s="11"/>
      <c r="D47" s="6"/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4"/>
      <c r="B48" s="17"/>
      <c r="C48" s="8"/>
      <c r="D48" s="18" t="s">
        <v>33</v>
      </c>
      <c r="E48" s="9"/>
      <c r="F48" s="19">
        <f>SUM(F42:F47)</f>
        <v>500</v>
      </c>
      <c r="G48" s="19">
        <f>SUM(G42:G47)</f>
        <v>13</v>
      </c>
      <c r="H48" s="19">
        <f>SUM(H42:H47)</f>
        <v>18</v>
      </c>
      <c r="I48" s="19">
        <f>SUM(I42:I47)</f>
        <v>75</v>
      </c>
      <c r="J48" s="19">
        <f>SUM(J42:J47)</f>
        <v>473</v>
      </c>
      <c r="K48" s="25"/>
      <c r="L48" s="19">
        <f>SUM(L42:L47)</f>
        <v>0</v>
      </c>
    </row>
    <row r="49" spans="1:12" ht="15" x14ac:dyDescent="0.25">
      <c r="A49" s="26">
        <f>A42</f>
        <v>1</v>
      </c>
      <c r="B49" s="13">
        <f>B42</f>
        <v>3</v>
      </c>
      <c r="C49" s="10" t="s">
        <v>25</v>
      </c>
      <c r="D49" s="7" t="s">
        <v>26</v>
      </c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7" t="s">
        <v>27</v>
      </c>
      <c r="E50" s="76" t="s">
        <v>108</v>
      </c>
      <c r="F50" s="54">
        <v>250</v>
      </c>
      <c r="G50" s="54">
        <v>14</v>
      </c>
      <c r="H50" s="54">
        <v>8</v>
      </c>
      <c r="I50" s="55">
        <v>10</v>
      </c>
      <c r="J50" s="54">
        <v>166</v>
      </c>
      <c r="K50" s="43"/>
      <c r="L50" s="42"/>
    </row>
    <row r="51" spans="1:12" ht="15.75" thickBot="1" x14ac:dyDescent="0.3">
      <c r="A51" s="23"/>
      <c r="B51" s="15"/>
      <c r="C51" s="11"/>
      <c r="D51" s="7" t="s">
        <v>28</v>
      </c>
      <c r="E51" s="61" t="s">
        <v>76</v>
      </c>
      <c r="F51" s="63">
        <v>100</v>
      </c>
      <c r="G51" s="54">
        <v>14</v>
      </c>
      <c r="H51" s="54">
        <v>3</v>
      </c>
      <c r="I51" s="55">
        <v>9</v>
      </c>
      <c r="J51" s="54">
        <v>114</v>
      </c>
      <c r="K51" s="43"/>
      <c r="L51" s="42"/>
    </row>
    <row r="52" spans="1:12" ht="15" x14ac:dyDescent="0.25">
      <c r="A52" s="23"/>
      <c r="B52" s="15"/>
      <c r="C52" s="11"/>
      <c r="D52" s="7" t="s">
        <v>29</v>
      </c>
      <c r="E52" s="64" t="s">
        <v>51</v>
      </c>
      <c r="F52" s="57">
        <v>110</v>
      </c>
      <c r="G52" s="57">
        <v>5</v>
      </c>
      <c r="H52" s="57">
        <v>5</v>
      </c>
      <c r="I52" s="58">
        <v>33</v>
      </c>
      <c r="J52" s="57">
        <v>172</v>
      </c>
      <c r="K52" s="43"/>
      <c r="L52" s="42"/>
    </row>
    <row r="53" spans="1:12" ht="15" x14ac:dyDescent="0.25">
      <c r="A53" s="23"/>
      <c r="B53" s="15"/>
      <c r="C53" s="11"/>
      <c r="D53" s="7" t="s">
        <v>30</v>
      </c>
      <c r="E53" s="76" t="s">
        <v>90</v>
      </c>
      <c r="F53" s="54">
        <v>200</v>
      </c>
      <c r="G53" s="54">
        <v>0</v>
      </c>
      <c r="H53" s="54">
        <v>0</v>
      </c>
      <c r="I53" s="55">
        <v>22</v>
      </c>
      <c r="J53" s="54">
        <v>110</v>
      </c>
      <c r="K53" s="43"/>
      <c r="L53" s="42"/>
    </row>
    <row r="54" spans="1:12" ht="15" x14ac:dyDescent="0.25">
      <c r="A54" s="23"/>
      <c r="B54" s="15"/>
      <c r="C54" s="11"/>
      <c r="D54" s="7" t="s">
        <v>31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32</v>
      </c>
      <c r="E55" s="53" t="s">
        <v>40</v>
      </c>
      <c r="F55" s="54">
        <v>40</v>
      </c>
      <c r="G55" s="54">
        <v>3</v>
      </c>
      <c r="H55" s="54">
        <v>0</v>
      </c>
      <c r="I55" s="55">
        <v>25</v>
      </c>
      <c r="J55" s="54">
        <v>120</v>
      </c>
      <c r="K55" s="43"/>
      <c r="L55" s="42"/>
    </row>
    <row r="56" spans="1:12" ht="15" x14ac:dyDescent="0.25">
      <c r="A56" s="23"/>
      <c r="B56" s="15"/>
      <c r="C56" s="11"/>
      <c r="D56" s="6"/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6"/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4"/>
      <c r="B58" s="17"/>
      <c r="C58" s="8"/>
      <c r="D58" s="18" t="s">
        <v>33</v>
      </c>
      <c r="E58" s="9"/>
      <c r="F58" s="19">
        <f>SUM(F49:F57)</f>
        <v>700</v>
      </c>
      <c r="G58" s="19">
        <f>SUM(G49:G57)</f>
        <v>36</v>
      </c>
      <c r="H58" s="19">
        <f>SUM(H49:H57)</f>
        <v>16</v>
      </c>
      <c r="I58" s="19">
        <f>SUM(I49:I57)</f>
        <v>99</v>
      </c>
      <c r="J58" s="19">
        <f>SUM(J49:J57)</f>
        <v>682</v>
      </c>
      <c r="K58" s="25"/>
      <c r="L58" s="19">
        <f>SUM(L49:L57)</f>
        <v>0</v>
      </c>
    </row>
    <row r="59" spans="1:12" ht="15.75" customHeight="1" thickBot="1" x14ac:dyDescent="0.25">
      <c r="A59" s="29">
        <f>A42</f>
        <v>1</v>
      </c>
      <c r="B59" s="30">
        <f>B42</f>
        <v>3</v>
      </c>
      <c r="C59" s="82" t="s">
        <v>4</v>
      </c>
      <c r="D59" s="83"/>
      <c r="E59" s="31"/>
      <c r="F59" s="32">
        <f>F48+F58</f>
        <v>1200</v>
      </c>
      <c r="G59" s="32">
        <f>G48+G58</f>
        <v>49</v>
      </c>
      <c r="H59" s="32">
        <f>H48+H58</f>
        <v>34</v>
      </c>
      <c r="I59" s="32">
        <f>I48+I58</f>
        <v>174</v>
      </c>
      <c r="J59" s="32">
        <f>J48+J58</f>
        <v>1155</v>
      </c>
      <c r="K59" s="32"/>
      <c r="L59" s="32">
        <f>L48+L58</f>
        <v>0</v>
      </c>
    </row>
    <row r="60" spans="1:12" ht="15" x14ac:dyDescent="0.25">
      <c r="A60" s="20">
        <v>1</v>
      </c>
      <c r="B60" s="21">
        <v>4</v>
      </c>
      <c r="C60" s="22" t="s">
        <v>20</v>
      </c>
      <c r="D60" s="5" t="s">
        <v>21</v>
      </c>
      <c r="E60" s="50" t="s">
        <v>44</v>
      </c>
      <c r="F60" s="51">
        <v>250</v>
      </c>
      <c r="G60" s="52">
        <v>7</v>
      </c>
      <c r="H60" s="52">
        <v>7</v>
      </c>
      <c r="I60" s="65">
        <v>25</v>
      </c>
      <c r="J60" s="52">
        <v>244</v>
      </c>
      <c r="K60" s="40"/>
      <c r="L60" s="39"/>
    </row>
    <row r="61" spans="1:12" ht="15" x14ac:dyDescent="0.25">
      <c r="A61" s="23"/>
      <c r="B61" s="15"/>
      <c r="C61" s="11"/>
      <c r="D61" s="7" t="s">
        <v>22</v>
      </c>
      <c r="E61" s="66" t="s">
        <v>61</v>
      </c>
      <c r="F61" s="51">
        <v>200</v>
      </c>
      <c r="G61" s="52">
        <v>0</v>
      </c>
      <c r="H61" s="52">
        <v>0</v>
      </c>
      <c r="I61" s="52">
        <v>6.7</v>
      </c>
      <c r="J61" s="52">
        <v>52</v>
      </c>
      <c r="K61" s="43"/>
      <c r="L61" s="42"/>
    </row>
    <row r="62" spans="1:12" ht="15" x14ac:dyDescent="0.25">
      <c r="A62" s="23"/>
      <c r="B62" s="15"/>
      <c r="C62" s="11"/>
      <c r="D62" s="7" t="s">
        <v>23</v>
      </c>
      <c r="E62" s="70" t="s">
        <v>97</v>
      </c>
      <c r="F62" s="42">
        <v>75</v>
      </c>
      <c r="G62" s="42">
        <v>4.5</v>
      </c>
      <c r="H62" s="42">
        <v>4</v>
      </c>
      <c r="I62" s="68">
        <v>29</v>
      </c>
      <c r="J62" s="42">
        <v>172</v>
      </c>
      <c r="K62" s="43"/>
      <c r="L62" s="42"/>
    </row>
    <row r="63" spans="1:12" ht="15" x14ac:dyDescent="0.25">
      <c r="A63" s="23"/>
      <c r="B63" s="15"/>
      <c r="C63" s="11"/>
      <c r="D63" s="7" t="s">
        <v>24</v>
      </c>
      <c r="E63" s="41"/>
      <c r="F63" s="42"/>
      <c r="G63" s="42"/>
      <c r="H63" s="42"/>
      <c r="I63" s="42"/>
      <c r="J63" s="42"/>
      <c r="K63" s="43"/>
      <c r="L63" s="42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6"/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4"/>
      <c r="B66" s="17"/>
      <c r="C66" s="8"/>
      <c r="D66" s="18" t="s">
        <v>33</v>
      </c>
      <c r="E66" s="9"/>
      <c r="F66" s="19">
        <f>SUM(F60:F65)</f>
        <v>525</v>
      </c>
      <c r="G66" s="19">
        <f>SUM(G60:G65)</f>
        <v>11.5</v>
      </c>
      <c r="H66" s="19">
        <f>SUM(H60:H65)</f>
        <v>11</v>
      </c>
      <c r="I66" s="19">
        <f>SUM(I60:I65)</f>
        <v>60.7</v>
      </c>
      <c r="J66" s="19">
        <f>SUM(J60:J65)</f>
        <v>468</v>
      </c>
      <c r="K66" s="25"/>
      <c r="L66" s="19">
        <f>SUM(L60:L65)</f>
        <v>0</v>
      </c>
    </row>
    <row r="67" spans="1:12" ht="15" x14ac:dyDescent="0.25">
      <c r="A67" s="26">
        <f>A60</f>
        <v>1</v>
      </c>
      <c r="B67" s="13">
        <f>B60</f>
        <v>4</v>
      </c>
      <c r="C67" s="10" t="s">
        <v>25</v>
      </c>
      <c r="D67" s="7" t="s">
        <v>26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7" t="s">
        <v>27</v>
      </c>
      <c r="E68" s="66" t="s">
        <v>62</v>
      </c>
      <c r="F68" s="51">
        <v>250</v>
      </c>
      <c r="G68" s="52">
        <v>5</v>
      </c>
      <c r="H68" s="52">
        <v>5</v>
      </c>
      <c r="I68" s="52">
        <v>15</v>
      </c>
      <c r="J68" s="52">
        <v>120</v>
      </c>
      <c r="K68" s="43"/>
      <c r="L68" s="42"/>
    </row>
    <row r="69" spans="1:12" ht="15" x14ac:dyDescent="0.25">
      <c r="A69" s="23"/>
      <c r="B69" s="15"/>
      <c r="C69" s="11"/>
      <c r="D69" s="7" t="s">
        <v>28</v>
      </c>
      <c r="E69" s="66" t="s">
        <v>63</v>
      </c>
      <c r="F69" s="51">
        <v>170</v>
      </c>
      <c r="G69" s="65">
        <v>25</v>
      </c>
      <c r="H69" s="65">
        <v>25</v>
      </c>
      <c r="I69" s="52">
        <v>26</v>
      </c>
      <c r="J69" s="52">
        <v>386</v>
      </c>
      <c r="K69" s="43"/>
      <c r="L69" s="42"/>
    </row>
    <row r="70" spans="1:12" ht="15" x14ac:dyDescent="0.25">
      <c r="A70" s="23"/>
      <c r="B70" s="15"/>
      <c r="C70" s="11"/>
      <c r="D70" s="7" t="s">
        <v>29</v>
      </c>
      <c r="E70" s="67" t="s">
        <v>64</v>
      </c>
      <c r="F70" s="42">
        <v>40</v>
      </c>
      <c r="G70" s="42">
        <v>0</v>
      </c>
      <c r="H70" s="42">
        <v>0</v>
      </c>
      <c r="I70" s="42">
        <v>3</v>
      </c>
      <c r="J70" s="68">
        <v>23</v>
      </c>
      <c r="K70" s="43"/>
      <c r="L70" s="42"/>
    </row>
    <row r="71" spans="1:12" ht="15" x14ac:dyDescent="0.25">
      <c r="A71" s="23"/>
      <c r="B71" s="15"/>
      <c r="C71" s="11"/>
      <c r="D71" s="7" t="s">
        <v>30</v>
      </c>
      <c r="E71" s="69" t="s">
        <v>101</v>
      </c>
      <c r="F71" s="51">
        <v>200</v>
      </c>
      <c r="G71" s="52">
        <v>0.1</v>
      </c>
      <c r="H71" s="52">
        <v>0</v>
      </c>
      <c r="I71" s="52">
        <v>22.5</v>
      </c>
      <c r="J71" s="52">
        <v>66</v>
      </c>
      <c r="K71" s="43"/>
      <c r="L71" s="42"/>
    </row>
    <row r="72" spans="1:12" ht="15" x14ac:dyDescent="0.25">
      <c r="A72" s="23"/>
      <c r="B72" s="15"/>
      <c r="C72" s="11"/>
      <c r="D72" s="7" t="s">
        <v>31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32</v>
      </c>
      <c r="E73" s="53" t="s">
        <v>40</v>
      </c>
      <c r="F73" s="54">
        <v>40</v>
      </c>
      <c r="G73" s="54">
        <v>3</v>
      </c>
      <c r="H73" s="54">
        <v>0</v>
      </c>
      <c r="I73" s="55">
        <v>25</v>
      </c>
      <c r="J73" s="54">
        <v>120</v>
      </c>
      <c r="K73" s="43"/>
      <c r="L73" s="42"/>
    </row>
    <row r="74" spans="1:12" ht="15" x14ac:dyDescent="0.25">
      <c r="A74" s="23"/>
      <c r="B74" s="15"/>
      <c r="C74" s="11"/>
      <c r="D74" s="6"/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6"/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SUM(F67:F75)</f>
        <v>700</v>
      </c>
      <c r="G76" s="19">
        <f>SUM(G67:G75)</f>
        <v>33.1</v>
      </c>
      <c r="H76" s="19">
        <f>SUM(H67:H75)</f>
        <v>30</v>
      </c>
      <c r="I76" s="19">
        <f>SUM(I67:I75)</f>
        <v>91.5</v>
      </c>
      <c r="J76" s="19">
        <f>SUM(J67:J75)</f>
        <v>715</v>
      </c>
      <c r="K76" s="25"/>
      <c r="L76" s="19">
        <f>SUM(L67:L75)</f>
        <v>0</v>
      </c>
    </row>
    <row r="77" spans="1:12" ht="15.75" customHeight="1" thickBot="1" x14ac:dyDescent="0.25">
      <c r="A77" s="29">
        <f>A60</f>
        <v>1</v>
      </c>
      <c r="B77" s="30">
        <f>B60</f>
        <v>4</v>
      </c>
      <c r="C77" s="82" t="s">
        <v>4</v>
      </c>
      <c r="D77" s="83"/>
      <c r="E77" s="31"/>
      <c r="F77" s="32">
        <f>F66+F76</f>
        <v>1225</v>
      </c>
      <c r="G77" s="32">
        <f>G66+G76</f>
        <v>44.6</v>
      </c>
      <c r="H77" s="32">
        <f>H66+H76</f>
        <v>41</v>
      </c>
      <c r="I77" s="32">
        <f>I66+I76</f>
        <v>152.19999999999999</v>
      </c>
      <c r="J77" s="32">
        <f>J66+J76</f>
        <v>1183</v>
      </c>
      <c r="K77" s="32"/>
      <c r="L77" s="32">
        <f>L66+L76</f>
        <v>0</v>
      </c>
    </row>
    <row r="78" spans="1:12" ht="15" x14ac:dyDescent="0.25">
      <c r="A78" s="20">
        <v>1</v>
      </c>
      <c r="B78" s="21">
        <v>5</v>
      </c>
      <c r="C78" s="22" t="s">
        <v>20</v>
      </c>
      <c r="D78" s="5" t="s">
        <v>21</v>
      </c>
      <c r="E78" s="69" t="s">
        <v>52</v>
      </c>
      <c r="F78" s="51">
        <v>250</v>
      </c>
      <c r="G78" s="52">
        <v>13</v>
      </c>
      <c r="H78" s="52">
        <v>19</v>
      </c>
      <c r="I78" s="52">
        <v>3</v>
      </c>
      <c r="J78" s="52">
        <v>237</v>
      </c>
      <c r="K78" s="40"/>
      <c r="L78" s="39"/>
    </row>
    <row r="79" spans="1:12" ht="15" x14ac:dyDescent="0.25">
      <c r="A79" s="23"/>
      <c r="B79" s="15"/>
      <c r="C79" s="11"/>
      <c r="D79" s="7" t="s">
        <v>22</v>
      </c>
      <c r="E79" s="69" t="s">
        <v>65</v>
      </c>
      <c r="F79" s="51">
        <v>200</v>
      </c>
      <c r="G79" s="52">
        <v>2</v>
      </c>
      <c r="H79" s="52">
        <v>1</v>
      </c>
      <c r="I79" s="52">
        <v>9</v>
      </c>
      <c r="J79" s="52">
        <v>54</v>
      </c>
      <c r="K79" s="43"/>
      <c r="L79" s="42"/>
    </row>
    <row r="80" spans="1:12" ht="15" x14ac:dyDescent="0.25">
      <c r="A80" s="23"/>
      <c r="B80" s="15"/>
      <c r="C80" s="11"/>
      <c r="D80" s="7" t="s">
        <v>23</v>
      </c>
      <c r="E80" s="70" t="s">
        <v>66</v>
      </c>
      <c r="F80" s="42">
        <v>60</v>
      </c>
      <c r="G80" s="42">
        <v>5</v>
      </c>
      <c r="H80" s="42">
        <v>2</v>
      </c>
      <c r="I80" s="42">
        <v>34</v>
      </c>
      <c r="J80" s="42">
        <v>174</v>
      </c>
      <c r="K80" s="43"/>
      <c r="L80" s="42"/>
    </row>
    <row r="81" spans="1:12" ht="15" x14ac:dyDescent="0.25">
      <c r="A81" s="23"/>
      <c r="B81" s="15"/>
      <c r="C81" s="11"/>
      <c r="D81" s="7" t="s">
        <v>24</v>
      </c>
      <c r="E81" s="41"/>
      <c r="F81" s="42"/>
      <c r="G81" s="42"/>
      <c r="H81" s="42"/>
      <c r="I81" s="42"/>
      <c r="J81" s="42"/>
      <c r="K81" s="43"/>
      <c r="L81" s="42"/>
    </row>
    <row r="82" spans="1:12" ht="15" x14ac:dyDescent="0.25">
      <c r="A82" s="23"/>
      <c r="B82" s="15"/>
      <c r="C82" s="11"/>
      <c r="D82" s="6"/>
      <c r="E82" s="41"/>
      <c r="F82" s="42"/>
      <c r="G82" s="42"/>
      <c r="H82" s="42"/>
      <c r="I82" s="42"/>
      <c r="J82" s="42"/>
      <c r="K82" s="43"/>
      <c r="L82" s="42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4"/>
      <c r="B84" s="17"/>
      <c r="C84" s="8"/>
      <c r="D84" s="18" t="s">
        <v>33</v>
      </c>
      <c r="E84" s="9"/>
      <c r="F84" s="19">
        <f>SUM(F78:F83)</f>
        <v>510</v>
      </c>
      <c r="G84" s="19">
        <f>SUM(G78:G83)</f>
        <v>20</v>
      </c>
      <c r="H84" s="19">
        <f>SUM(H78:H83)</f>
        <v>22</v>
      </c>
      <c r="I84" s="19">
        <f>SUM(I78:I83)</f>
        <v>46</v>
      </c>
      <c r="J84" s="19">
        <f>SUM(J78:J83)</f>
        <v>465</v>
      </c>
      <c r="K84" s="25"/>
      <c r="L84" s="19">
        <f>SUM(L78:L83)</f>
        <v>0</v>
      </c>
    </row>
    <row r="85" spans="1:12" ht="15" x14ac:dyDescent="0.25">
      <c r="A85" s="26">
        <f>A78</f>
        <v>1</v>
      </c>
      <c r="B85" s="13">
        <f>B78</f>
        <v>5</v>
      </c>
      <c r="C85" s="10" t="s">
        <v>25</v>
      </c>
      <c r="D85" s="7" t="s">
        <v>26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27</v>
      </c>
      <c r="E86" s="72" t="s">
        <v>93</v>
      </c>
      <c r="F86" s="51">
        <v>250</v>
      </c>
      <c r="G86" s="52">
        <v>6.18</v>
      </c>
      <c r="H86" s="75" t="s">
        <v>94</v>
      </c>
      <c r="I86" s="52">
        <v>14.65</v>
      </c>
      <c r="J86" s="52">
        <v>133</v>
      </c>
      <c r="K86" s="43"/>
      <c r="L86" s="42"/>
    </row>
    <row r="87" spans="1:12" ht="15" x14ac:dyDescent="0.25">
      <c r="A87" s="23"/>
      <c r="B87" s="15"/>
      <c r="C87" s="11"/>
      <c r="D87" s="7" t="s">
        <v>28</v>
      </c>
      <c r="E87" s="71" t="s">
        <v>67</v>
      </c>
      <c r="F87" s="51">
        <v>170</v>
      </c>
      <c r="G87" s="65">
        <v>26</v>
      </c>
      <c r="H87" s="52">
        <v>8</v>
      </c>
      <c r="I87" s="52">
        <v>33</v>
      </c>
      <c r="J87" s="52">
        <v>315</v>
      </c>
      <c r="K87" s="43"/>
      <c r="L87" s="42"/>
    </row>
    <row r="88" spans="1:12" ht="15" x14ac:dyDescent="0.25">
      <c r="A88" s="23"/>
      <c r="B88" s="15"/>
      <c r="C88" s="11"/>
      <c r="D88" s="7" t="s">
        <v>29</v>
      </c>
      <c r="E88" s="72" t="s">
        <v>53</v>
      </c>
      <c r="F88" s="51">
        <v>40</v>
      </c>
      <c r="G88" s="52">
        <v>1</v>
      </c>
      <c r="H88" s="52">
        <v>0</v>
      </c>
      <c r="I88" s="52">
        <v>2</v>
      </c>
      <c r="J88" s="52">
        <v>15</v>
      </c>
      <c r="K88" s="43"/>
      <c r="L88" s="42"/>
    </row>
    <row r="89" spans="1:12" ht="15" x14ac:dyDescent="0.25">
      <c r="A89" s="23"/>
      <c r="B89" s="15"/>
      <c r="C89" s="11"/>
      <c r="D89" s="7" t="s">
        <v>30</v>
      </c>
      <c r="E89" s="72" t="s">
        <v>103</v>
      </c>
      <c r="F89" s="51">
        <v>200</v>
      </c>
      <c r="G89" s="52">
        <v>0</v>
      </c>
      <c r="H89" s="52">
        <v>0</v>
      </c>
      <c r="I89" s="52">
        <v>10</v>
      </c>
      <c r="J89" s="52">
        <v>119</v>
      </c>
      <c r="K89" s="43"/>
      <c r="L89" s="42"/>
    </row>
    <row r="90" spans="1:12" ht="15" x14ac:dyDescent="0.25">
      <c r="A90" s="23"/>
      <c r="B90" s="15"/>
      <c r="C90" s="11"/>
      <c r="D90" s="7" t="s">
        <v>31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32</v>
      </c>
      <c r="E91" s="53" t="s">
        <v>40</v>
      </c>
      <c r="F91" s="54">
        <v>40</v>
      </c>
      <c r="G91" s="54">
        <v>3</v>
      </c>
      <c r="H91" s="54">
        <v>0</v>
      </c>
      <c r="I91" s="55">
        <v>25</v>
      </c>
      <c r="J91" s="54">
        <v>120</v>
      </c>
      <c r="K91" s="43"/>
      <c r="L91" s="42"/>
    </row>
    <row r="92" spans="1:12" ht="15" x14ac:dyDescent="0.25">
      <c r="A92" s="23"/>
      <c r="B92" s="15"/>
      <c r="C92" s="11"/>
      <c r="D92" s="6"/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6"/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SUM(F85:F93)</f>
        <v>700</v>
      </c>
      <c r="G94" s="19">
        <f>SUM(G85:G93)</f>
        <v>36.18</v>
      </c>
      <c r="H94" s="19">
        <f>SUM(H85:H93)</f>
        <v>8</v>
      </c>
      <c r="I94" s="19">
        <f>SUM(I85:I93)</f>
        <v>84.65</v>
      </c>
      <c r="J94" s="19">
        <f>SUM(J85:J93)</f>
        <v>702</v>
      </c>
      <c r="K94" s="25"/>
      <c r="L94" s="19">
        <f>SUM(L85:L93)</f>
        <v>0</v>
      </c>
    </row>
    <row r="95" spans="1:12" ht="15.75" customHeight="1" thickBot="1" x14ac:dyDescent="0.25">
      <c r="A95" s="29">
        <f>A78</f>
        <v>1</v>
      </c>
      <c r="B95" s="30">
        <f>B78</f>
        <v>5</v>
      </c>
      <c r="C95" s="82" t="s">
        <v>4</v>
      </c>
      <c r="D95" s="83"/>
      <c r="E95" s="31"/>
      <c r="F95" s="32">
        <f>F84+F94</f>
        <v>1210</v>
      </c>
      <c r="G95" s="32">
        <f>G84+G94</f>
        <v>56.18</v>
      </c>
      <c r="H95" s="32">
        <f>H84+H94</f>
        <v>30</v>
      </c>
      <c r="I95" s="32">
        <f>I84+I94</f>
        <v>130.65</v>
      </c>
      <c r="J95" s="32">
        <f>J84+J94</f>
        <v>1167</v>
      </c>
      <c r="K95" s="32"/>
      <c r="L95" s="32">
        <f>L84+L94</f>
        <v>0</v>
      </c>
    </row>
    <row r="96" spans="1:12" ht="15" x14ac:dyDescent="0.25">
      <c r="A96" s="20">
        <v>2</v>
      </c>
      <c r="B96" s="21">
        <v>1</v>
      </c>
      <c r="C96" s="22" t="s">
        <v>20</v>
      </c>
      <c r="D96" s="5" t="s">
        <v>21</v>
      </c>
      <c r="E96" s="66" t="s">
        <v>68</v>
      </c>
      <c r="F96" s="51">
        <v>250</v>
      </c>
      <c r="G96" s="52">
        <v>5</v>
      </c>
      <c r="H96" s="52">
        <v>7</v>
      </c>
      <c r="I96" s="52">
        <v>23</v>
      </c>
      <c r="J96" s="52">
        <v>254</v>
      </c>
      <c r="K96" s="40"/>
      <c r="L96" s="39"/>
    </row>
    <row r="97" spans="1:12" ht="15" x14ac:dyDescent="0.25">
      <c r="A97" s="23"/>
      <c r="B97" s="15"/>
      <c r="C97" s="11"/>
      <c r="D97" s="7" t="s">
        <v>22</v>
      </c>
      <c r="E97" s="69" t="s">
        <v>61</v>
      </c>
      <c r="F97" s="51">
        <v>200</v>
      </c>
      <c r="G97" s="52">
        <v>0</v>
      </c>
      <c r="H97" s="52">
        <v>0</v>
      </c>
      <c r="I97" s="52">
        <v>7</v>
      </c>
      <c r="J97" s="52">
        <v>52</v>
      </c>
      <c r="K97" s="43"/>
      <c r="L97" s="42"/>
    </row>
    <row r="98" spans="1:12" ht="15" x14ac:dyDescent="0.25">
      <c r="A98" s="23"/>
      <c r="B98" s="15"/>
      <c r="C98" s="11"/>
      <c r="D98" s="7" t="s">
        <v>23</v>
      </c>
      <c r="E98" s="70" t="s">
        <v>98</v>
      </c>
      <c r="F98" s="42">
        <v>60</v>
      </c>
      <c r="G98" s="42">
        <v>4</v>
      </c>
      <c r="H98" s="42">
        <v>3</v>
      </c>
      <c r="I98" s="68">
        <v>28</v>
      </c>
      <c r="J98" s="42">
        <v>159</v>
      </c>
      <c r="K98" s="43"/>
      <c r="L98" s="42"/>
    </row>
    <row r="99" spans="1:12" ht="15" x14ac:dyDescent="0.25">
      <c r="A99" s="23"/>
      <c r="B99" s="15"/>
      <c r="C99" s="11"/>
      <c r="D99" s="7" t="s">
        <v>24</v>
      </c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3"/>
      <c r="B100" s="15"/>
      <c r="C100" s="11"/>
      <c r="D100" s="6"/>
      <c r="E100" s="41"/>
      <c r="F100" s="42"/>
      <c r="G100" s="42"/>
      <c r="H100" s="42"/>
      <c r="I100" s="42"/>
      <c r="J100" s="42"/>
      <c r="K100" s="43"/>
      <c r="L100" s="42"/>
    </row>
    <row r="101" spans="1:12" ht="15" x14ac:dyDescent="0.25">
      <c r="A101" s="23"/>
      <c r="B101" s="15"/>
      <c r="C101" s="11"/>
      <c r="D101" s="6"/>
      <c r="E101" s="41"/>
      <c r="F101" s="42"/>
      <c r="G101" s="42"/>
      <c r="H101" s="42"/>
      <c r="I101" s="42"/>
      <c r="J101" s="42"/>
      <c r="K101" s="43"/>
      <c r="L101" s="42"/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SUM(F96:F101)</f>
        <v>510</v>
      </c>
      <c r="G102" s="19">
        <f>SUM(G96:G101)</f>
        <v>9</v>
      </c>
      <c r="H102" s="19">
        <f>SUM(H96:H101)</f>
        <v>10</v>
      </c>
      <c r="I102" s="19">
        <f>SUM(I96:I101)</f>
        <v>58</v>
      </c>
      <c r="J102" s="19">
        <f>SUM(J96:J101)</f>
        <v>465</v>
      </c>
      <c r="K102" s="25"/>
      <c r="L102" s="19">
        <f>SUM(L96:L101)</f>
        <v>0</v>
      </c>
    </row>
    <row r="103" spans="1:12" ht="15" x14ac:dyDescent="0.25">
      <c r="A103" s="26">
        <f>A96</f>
        <v>2</v>
      </c>
      <c r="B103" s="13">
        <f>B96</f>
        <v>1</v>
      </c>
      <c r="C103" s="10" t="s">
        <v>25</v>
      </c>
      <c r="D103" s="7" t="s">
        <v>26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27</v>
      </c>
      <c r="E104" s="66" t="s">
        <v>69</v>
      </c>
      <c r="F104" s="51">
        <v>250</v>
      </c>
      <c r="G104" s="52">
        <v>5</v>
      </c>
      <c r="H104" s="52">
        <v>7</v>
      </c>
      <c r="I104" s="52">
        <v>7</v>
      </c>
      <c r="J104" s="52">
        <v>147</v>
      </c>
      <c r="K104" s="43"/>
      <c r="L104" s="42"/>
    </row>
    <row r="105" spans="1:12" ht="15" x14ac:dyDescent="0.25">
      <c r="A105" s="23"/>
      <c r="B105" s="15"/>
      <c r="C105" s="11"/>
      <c r="D105" s="7" t="s">
        <v>28</v>
      </c>
      <c r="E105" s="66" t="s">
        <v>70</v>
      </c>
      <c r="F105" s="51">
        <v>80</v>
      </c>
      <c r="G105" s="52">
        <v>14</v>
      </c>
      <c r="H105" s="52">
        <v>14</v>
      </c>
      <c r="I105" s="52">
        <v>3</v>
      </c>
      <c r="J105" s="52">
        <v>189</v>
      </c>
      <c r="K105" s="43"/>
      <c r="L105" s="42"/>
    </row>
    <row r="106" spans="1:12" ht="15" x14ac:dyDescent="0.25">
      <c r="A106" s="23"/>
      <c r="B106" s="15"/>
      <c r="C106" s="11"/>
      <c r="D106" s="7" t="s">
        <v>29</v>
      </c>
      <c r="E106" s="66" t="s">
        <v>71</v>
      </c>
      <c r="F106" s="51">
        <v>130</v>
      </c>
      <c r="G106" s="52">
        <v>4</v>
      </c>
      <c r="H106" s="52">
        <v>5</v>
      </c>
      <c r="I106" s="52">
        <v>36</v>
      </c>
      <c r="J106" s="52">
        <v>209</v>
      </c>
      <c r="K106" s="43"/>
      <c r="L106" s="42"/>
    </row>
    <row r="107" spans="1:12" ht="15" x14ac:dyDescent="0.25">
      <c r="A107" s="23"/>
      <c r="B107" s="15"/>
      <c r="C107" s="11"/>
      <c r="D107" s="7" t="s">
        <v>30</v>
      </c>
      <c r="E107" s="66" t="s">
        <v>72</v>
      </c>
      <c r="F107" s="51">
        <v>200</v>
      </c>
      <c r="G107" s="52">
        <v>0</v>
      </c>
      <c r="H107" s="52">
        <v>0</v>
      </c>
      <c r="I107" s="52">
        <v>7</v>
      </c>
      <c r="J107" s="52">
        <v>29</v>
      </c>
      <c r="K107" s="43"/>
      <c r="L107" s="42"/>
    </row>
    <row r="108" spans="1:12" ht="15" x14ac:dyDescent="0.25">
      <c r="A108" s="23"/>
      <c r="B108" s="15"/>
      <c r="C108" s="11"/>
      <c r="D108" s="7" t="s">
        <v>31</v>
      </c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3"/>
      <c r="B109" s="15"/>
      <c r="C109" s="11"/>
      <c r="D109" s="7" t="s">
        <v>32</v>
      </c>
      <c r="E109" s="53" t="s">
        <v>40</v>
      </c>
      <c r="F109" s="54">
        <v>40</v>
      </c>
      <c r="G109" s="54">
        <v>3</v>
      </c>
      <c r="H109" s="54">
        <v>0</v>
      </c>
      <c r="I109" s="55">
        <v>25</v>
      </c>
      <c r="J109" s="54">
        <v>120</v>
      </c>
      <c r="K109" s="43"/>
      <c r="L109" s="42"/>
    </row>
    <row r="110" spans="1:12" ht="15" x14ac:dyDescent="0.25">
      <c r="A110" s="23"/>
      <c r="B110" s="15"/>
      <c r="C110" s="11"/>
      <c r="D110" s="6"/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6"/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4"/>
      <c r="B112" s="17"/>
      <c r="C112" s="8"/>
      <c r="D112" s="18" t="s">
        <v>33</v>
      </c>
      <c r="E112" s="9"/>
      <c r="F112" s="19">
        <f>SUM(F103:F111)</f>
        <v>700</v>
      </c>
      <c r="G112" s="19">
        <f>SUM(G103:G111)</f>
        <v>26</v>
      </c>
      <c r="H112" s="19">
        <f>SUM(H103:H111)</f>
        <v>26</v>
      </c>
      <c r="I112" s="19">
        <f>SUM(I103:I111)</f>
        <v>78</v>
      </c>
      <c r="J112" s="19">
        <f>SUM(J103:J111)</f>
        <v>694</v>
      </c>
      <c r="K112" s="25"/>
      <c r="L112" s="19">
        <f>SUM(L103:L111)</f>
        <v>0</v>
      </c>
    </row>
    <row r="113" spans="1:12" ht="15.75" thickBot="1" x14ac:dyDescent="0.25">
      <c r="A113" s="29">
        <f>A96</f>
        <v>2</v>
      </c>
      <c r="B113" s="30">
        <f>B96</f>
        <v>1</v>
      </c>
      <c r="C113" s="82" t="s">
        <v>4</v>
      </c>
      <c r="D113" s="83"/>
      <c r="E113" s="31"/>
      <c r="F113" s="32">
        <f>F102+F112</f>
        <v>1210</v>
      </c>
      <c r="G113" s="32">
        <f>G102+G112</f>
        <v>35</v>
      </c>
      <c r="H113" s="32">
        <f>H102+H112</f>
        <v>36</v>
      </c>
      <c r="I113" s="32">
        <f>I102+I112</f>
        <v>136</v>
      </c>
      <c r="J113" s="32">
        <f>J102+J112</f>
        <v>1159</v>
      </c>
      <c r="K113" s="32"/>
      <c r="L113" s="32">
        <f>L102+L112</f>
        <v>0</v>
      </c>
    </row>
    <row r="114" spans="1:12" ht="15" x14ac:dyDescent="0.25">
      <c r="A114" s="14">
        <v>2</v>
      </c>
      <c r="B114" s="15">
        <v>2</v>
      </c>
      <c r="C114" s="22" t="s">
        <v>20</v>
      </c>
      <c r="D114" s="5" t="s">
        <v>21</v>
      </c>
      <c r="E114" s="66" t="s">
        <v>73</v>
      </c>
      <c r="F114" s="51">
        <v>250</v>
      </c>
      <c r="G114" s="52">
        <v>9</v>
      </c>
      <c r="H114" s="52">
        <v>13</v>
      </c>
      <c r="I114" s="52">
        <v>34</v>
      </c>
      <c r="J114" s="52">
        <v>246</v>
      </c>
      <c r="K114" s="40"/>
      <c r="L114" s="39"/>
    </row>
    <row r="115" spans="1:12" ht="15" x14ac:dyDescent="0.25">
      <c r="A115" s="14"/>
      <c r="B115" s="15"/>
      <c r="C115" s="11"/>
      <c r="D115" s="7" t="s">
        <v>22</v>
      </c>
      <c r="E115" s="69" t="s">
        <v>74</v>
      </c>
      <c r="F115" s="51">
        <v>200</v>
      </c>
      <c r="G115" s="52">
        <v>4</v>
      </c>
      <c r="H115" s="52">
        <v>3</v>
      </c>
      <c r="I115" s="52">
        <v>11</v>
      </c>
      <c r="J115" s="52">
        <v>61</v>
      </c>
      <c r="K115" s="43"/>
      <c r="L115" s="42"/>
    </row>
    <row r="116" spans="1:12" ht="15" x14ac:dyDescent="0.25">
      <c r="A116" s="14"/>
      <c r="B116" s="15"/>
      <c r="C116" s="11"/>
      <c r="D116" s="7" t="s">
        <v>23</v>
      </c>
      <c r="E116" s="69" t="s">
        <v>99</v>
      </c>
      <c r="F116" s="51">
        <v>75</v>
      </c>
      <c r="G116" s="52">
        <v>5</v>
      </c>
      <c r="H116" s="52">
        <v>5</v>
      </c>
      <c r="I116" s="52">
        <v>26</v>
      </c>
      <c r="J116" s="52">
        <v>167</v>
      </c>
      <c r="K116" s="43"/>
      <c r="L116" s="42"/>
    </row>
    <row r="117" spans="1:12" ht="15" x14ac:dyDescent="0.25">
      <c r="A117" s="14"/>
      <c r="B117" s="15"/>
      <c r="C117" s="11"/>
      <c r="D117" s="7" t="s">
        <v>24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14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14"/>
      <c r="B119" s="15"/>
      <c r="C119" s="11"/>
      <c r="D119" s="6"/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16"/>
      <c r="B120" s="17"/>
      <c r="C120" s="8"/>
      <c r="D120" s="18" t="s">
        <v>33</v>
      </c>
      <c r="E120" s="9"/>
      <c r="F120" s="19">
        <f>SUM(F114:F119)</f>
        <v>525</v>
      </c>
      <c r="G120" s="19">
        <f>SUM(G114:G119)</f>
        <v>18</v>
      </c>
      <c r="H120" s="19">
        <f>SUM(H114:H119)</f>
        <v>21</v>
      </c>
      <c r="I120" s="19">
        <f>SUM(I114:I119)</f>
        <v>71</v>
      </c>
      <c r="J120" s="19">
        <f>SUM(J114:J119)</f>
        <v>474</v>
      </c>
      <c r="K120" s="25"/>
      <c r="L120" s="19">
        <f>SUM(L114:L119)</f>
        <v>0</v>
      </c>
    </row>
    <row r="121" spans="1:12" ht="15" x14ac:dyDescent="0.25">
      <c r="A121" s="13">
        <f>A114</f>
        <v>2</v>
      </c>
      <c r="B121" s="13">
        <f>B114</f>
        <v>2</v>
      </c>
      <c r="C121" s="10" t="s">
        <v>25</v>
      </c>
      <c r="D121" s="7" t="s">
        <v>26</v>
      </c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27</v>
      </c>
      <c r="E122" s="60" t="s">
        <v>75</v>
      </c>
      <c r="F122" s="51">
        <v>250</v>
      </c>
      <c r="G122" s="52">
        <v>6</v>
      </c>
      <c r="H122" s="52">
        <v>8</v>
      </c>
      <c r="I122" s="52">
        <v>15</v>
      </c>
      <c r="J122" s="52">
        <v>174</v>
      </c>
      <c r="K122" s="43"/>
      <c r="L122" s="42"/>
    </row>
    <row r="123" spans="1:12" ht="15" x14ac:dyDescent="0.25">
      <c r="A123" s="14"/>
      <c r="B123" s="15"/>
      <c r="C123" s="11"/>
      <c r="D123" s="7" t="s">
        <v>28</v>
      </c>
      <c r="E123" s="66" t="s">
        <v>77</v>
      </c>
      <c r="F123" s="73">
        <v>100</v>
      </c>
      <c r="G123" s="52">
        <v>9</v>
      </c>
      <c r="H123" s="52">
        <v>9</v>
      </c>
      <c r="I123" s="52">
        <v>5</v>
      </c>
      <c r="J123" s="52">
        <v>154</v>
      </c>
      <c r="K123" s="43"/>
      <c r="L123" s="42"/>
    </row>
    <row r="124" spans="1:12" ht="15" x14ac:dyDescent="0.25">
      <c r="A124" s="14"/>
      <c r="B124" s="15"/>
      <c r="C124" s="11"/>
      <c r="D124" s="7" t="s">
        <v>29</v>
      </c>
      <c r="E124" s="60" t="s">
        <v>107</v>
      </c>
      <c r="F124" s="78">
        <v>110</v>
      </c>
      <c r="G124" s="52">
        <v>3</v>
      </c>
      <c r="H124" s="52">
        <v>6</v>
      </c>
      <c r="I124" s="52">
        <v>22</v>
      </c>
      <c r="J124" s="52">
        <v>164</v>
      </c>
      <c r="K124" s="43"/>
      <c r="L124" s="42"/>
    </row>
    <row r="125" spans="1:12" ht="15" x14ac:dyDescent="0.25">
      <c r="A125" s="14"/>
      <c r="B125" s="15"/>
      <c r="C125" s="11"/>
      <c r="D125" s="7" t="s">
        <v>30</v>
      </c>
      <c r="E125" s="74" t="s">
        <v>78</v>
      </c>
      <c r="F125" s="51">
        <v>200</v>
      </c>
      <c r="G125" s="52">
        <v>0.5</v>
      </c>
      <c r="H125" s="52">
        <v>0</v>
      </c>
      <c r="I125" s="52">
        <v>19.8</v>
      </c>
      <c r="J125" s="52">
        <v>81</v>
      </c>
      <c r="K125" s="43"/>
      <c r="L125" s="42"/>
    </row>
    <row r="126" spans="1:12" ht="15" x14ac:dyDescent="0.25">
      <c r="A126" s="14"/>
      <c r="B126" s="15"/>
      <c r="C126" s="11"/>
      <c r="D126" s="7" t="s">
        <v>31</v>
      </c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4"/>
      <c r="B127" s="15"/>
      <c r="C127" s="11"/>
      <c r="D127" s="7" t="s">
        <v>32</v>
      </c>
      <c r="E127" s="53" t="s">
        <v>40</v>
      </c>
      <c r="F127" s="54">
        <v>40</v>
      </c>
      <c r="G127" s="54">
        <v>3</v>
      </c>
      <c r="H127" s="54">
        <v>0</v>
      </c>
      <c r="I127" s="55">
        <v>25</v>
      </c>
      <c r="J127" s="54">
        <v>120</v>
      </c>
      <c r="K127" s="43"/>
      <c r="L127" s="42"/>
    </row>
    <row r="128" spans="1:12" ht="15" x14ac:dyDescent="0.25">
      <c r="A128" s="14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6"/>
      <c r="B130" s="17"/>
      <c r="C130" s="8"/>
      <c r="D130" s="18" t="s">
        <v>33</v>
      </c>
      <c r="E130" s="9"/>
      <c r="F130" s="19">
        <f>SUM(F121:F129)</f>
        <v>700</v>
      </c>
      <c r="G130" s="19">
        <f>SUM(G121:G129)</f>
        <v>21.5</v>
      </c>
      <c r="H130" s="19">
        <f>SUM(H121:H129)</f>
        <v>23</v>
      </c>
      <c r="I130" s="19">
        <f>SUM(I121:I129)</f>
        <v>86.8</v>
      </c>
      <c r="J130" s="19">
        <f>SUM(J121:J129)</f>
        <v>693</v>
      </c>
      <c r="K130" s="25"/>
      <c r="L130" s="19">
        <f>SUM(L121:L129)</f>
        <v>0</v>
      </c>
    </row>
    <row r="131" spans="1:12" ht="15.75" thickBot="1" x14ac:dyDescent="0.25">
      <c r="A131" s="33">
        <f>A114</f>
        <v>2</v>
      </c>
      <c r="B131" s="33">
        <f>B114</f>
        <v>2</v>
      </c>
      <c r="C131" s="82" t="s">
        <v>4</v>
      </c>
      <c r="D131" s="83"/>
      <c r="E131" s="31"/>
      <c r="F131" s="32">
        <f>F120+F130</f>
        <v>1225</v>
      </c>
      <c r="G131" s="32">
        <f>G120+G130</f>
        <v>39.5</v>
      </c>
      <c r="H131" s="32">
        <f>H120+H130</f>
        <v>44</v>
      </c>
      <c r="I131" s="32">
        <f>I120+I130</f>
        <v>157.80000000000001</v>
      </c>
      <c r="J131" s="32">
        <f>J120+J130</f>
        <v>1167</v>
      </c>
      <c r="K131" s="32"/>
      <c r="L131" s="32">
        <f>L120+L130</f>
        <v>0</v>
      </c>
    </row>
    <row r="132" spans="1:12" ht="15" x14ac:dyDescent="0.25">
      <c r="A132" s="20">
        <v>2</v>
      </c>
      <c r="B132" s="21">
        <v>3</v>
      </c>
      <c r="C132" s="22" t="s">
        <v>20</v>
      </c>
      <c r="D132" s="5" t="s">
        <v>21</v>
      </c>
      <c r="E132" s="69" t="s">
        <v>88</v>
      </c>
      <c r="F132" s="51">
        <v>250</v>
      </c>
      <c r="G132" s="75">
        <v>6.2</v>
      </c>
      <c r="H132" s="52">
        <v>6.1</v>
      </c>
      <c r="I132" s="52">
        <v>19.7</v>
      </c>
      <c r="J132" s="52">
        <v>158.63999999999999</v>
      </c>
      <c r="K132" s="40"/>
      <c r="L132" s="39"/>
    </row>
    <row r="133" spans="1:12" ht="15" x14ac:dyDescent="0.25">
      <c r="A133" s="23"/>
      <c r="B133" s="15"/>
      <c r="C133" s="11"/>
      <c r="D133" s="7" t="s">
        <v>22</v>
      </c>
      <c r="E133" s="74" t="s">
        <v>48</v>
      </c>
      <c r="F133" s="51">
        <v>200</v>
      </c>
      <c r="G133" s="52">
        <v>4.5999999999999996</v>
      </c>
      <c r="H133" s="52">
        <v>4.4000000000000004</v>
      </c>
      <c r="I133" s="52">
        <v>12.5</v>
      </c>
      <c r="J133" s="52">
        <v>107.2</v>
      </c>
      <c r="K133" s="43"/>
      <c r="L133" s="42"/>
    </row>
    <row r="134" spans="1:12" ht="15.75" customHeight="1" x14ac:dyDescent="0.25">
      <c r="A134" s="23"/>
      <c r="B134" s="15"/>
      <c r="C134" s="11"/>
      <c r="D134" s="7" t="s">
        <v>23</v>
      </c>
      <c r="E134" s="69" t="s">
        <v>79</v>
      </c>
      <c r="F134" s="51">
        <v>50</v>
      </c>
      <c r="G134" s="52">
        <v>7.3</v>
      </c>
      <c r="H134" s="52">
        <v>12.7</v>
      </c>
      <c r="I134" s="52">
        <v>16.3</v>
      </c>
      <c r="J134" s="52">
        <v>207.7</v>
      </c>
      <c r="K134" s="43"/>
      <c r="L134" s="42"/>
    </row>
    <row r="135" spans="1:12" ht="15" x14ac:dyDescent="0.25">
      <c r="A135" s="23"/>
      <c r="B135" s="15"/>
      <c r="C135" s="11"/>
      <c r="D135" s="7" t="s">
        <v>24</v>
      </c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23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3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4"/>
      <c r="B138" s="17"/>
      <c r="C138" s="8"/>
      <c r="D138" s="18" t="s">
        <v>33</v>
      </c>
      <c r="E138" s="9"/>
      <c r="F138" s="19">
        <f>SUM(F132:F137)</f>
        <v>500</v>
      </c>
      <c r="G138" s="19">
        <f>SUM(G132:G137)</f>
        <v>18.100000000000001</v>
      </c>
      <c r="H138" s="19">
        <f>SUM(H132:H137)</f>
        <v>23.2</v>
      </c>
      <c r="I138" s="19">
        <f>SUM(I132:I137)</f>
        <v>48.5</v>
      </c>
      <c r="J138" s="19">
        <f>SUM(J132:J137)</f>
        <v>473.53999999999996</v>
      </c>
      <c r="K138" s="25"/>
      <c r="L138" s="19">
        <f>SUM(L132:L137)</f>
        <v>0</v>
      </c>
    </row>
    <row r="139" spans="1:12" ht="15" x14ac:dyDescent="0.25">
      <c r="A139" s="26">
        <f>A132</f>
        <v>2</v>
      </c>
      <c r="B139" s="13">
        <f>B132</f>
        <v>3</v>
      </c>
      <c r="C139" s="10" t="s">
        <v>25</v>
      </c>
      <c r="D139" s="7" t="s">
        <v>26</v>
      </c>
      <c r="E139" s="69" t="s">
        <v>80</v>
      </c>
      <c r="F139" s="51">
        <v>80</v>
      </c>
      <c r="G139" s="52">
        <v>1.1000000000000001</v>
      </c>
      <c r="H139" s="52">
        <v>3.6</v>
      </c>
      <c r="I139" s="52">
        <v>6.1</v>
      </c>
      <c r="J139" s="52">
        <v>60.8</v>
      </c>
      <c r="K139" s="43"/>
      <c r="L139" s="42"/>
    </row>
    <row r="140" spans="1:12" ht="15" x14ac:dyDescent="0.25">
      <c r="A140" s="23"/>
      <c r="B140" s="15"/>
      <c r="C140" s="11"/>
      <c r="D140" s="7" t="s">
        <v>27</v>
      </c>
      <c r="E140" s="69" t="s">
        <v>87</v>
      </c>
      <c r="F140" s="51" t="s">
        <v>45</v>
      </c>
      <c r="G140" s="52">
        <v>8.61</v>
      </c>
      <c r="H140" s="52">
        <v>8.4</v>
      </c>
      <c r="I140" s="52">
        <v>14.34</v>
      </c>
      <c r="J140" s="52">
        <v>167.25</v>
      </c>
      <c r="K140" s="43"/>
      <c r="L140" s="42"/>
    </row>
    <row r="141" spans="1:12" ht="15" x14ac:dyDescent="0.25">
      <c r="A141" s="23"/>
      <c r="B141" s="15"/>
      <c r="C141" s="11"/>
      <c r="D141" s="7" t="s">
        <v>28</v>
      </c>
      <c r="E141" s="59" t="s">
        <v>46</v>
      </c>
      <c r="F141" s="51">
        <v>130</v>
      </c>
      <c r="G141" s="52">
        <v>20.100000000000001</v>
      </c>
      <c r="H141" s="52">
        <v>19.3</v>
      </c>
      <c r="I141" s="52">
        <v>17.100000000000001</v>
      </c>
      <c r="J141" s="52">
        <v>297</v>
      </c>
      <c r="K141" s="43"/>
      <c r="L141" s="42"/>
    </row>
    <row r="142" spans="1:12" ht="15" x14ac:dyDescent="0.25">
      <c r="A142" s="23"/>
      <c r="B142" s="15"/>
      <c r="C142" s="11"/>
      <c r="D142" s="7" t="s">
        <v>29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30</v>
      </c>
      <c r="E143" s="69" t="s">
        <v>90</v>
      </c>
      <c r="F143" s="51">
        <v>200</v>
      </c>
      <c r="G143" s="52">
        <v>0</v>
      </c>
      <c r="H143" s="52">
        <v>0</v>
      </c>
      <c r="I143" s="52">
        <v>22</v>
      </c>
      <c r="J143" s="52">
        <v>110</v>
      </c>
      <c r="K143" s="43"/>
      <c r="L143" s="42"/>
    </row>
    <row r="144" spans="1:12" ht="15" x14ac:dyDescent="0.25">
      <c r="A144" s="23"/>
      <c r="B144" s="15"/>
      <c r="C144" s="11"/>
      <c r="D144" s="7" t="s">
        <v>31</v>
      </c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7" t="s">
        <v>32</v>
      </c>
      <c r="E145" s="53" t="s">
        <v>40</v>
      </c>
      <c r="F145" s="54">
        <v>40</v>
      </c>
      <c r="G145" s="54">
        <v>3</v>
      </c>
      <c r="H145" s="54">
        <v>0</v>
      </c>
      <c r="I145" s="55">
        <v>25</v>
      </c>
      <c r="J145" s="54">
        <v>120</v>
      </c>
      <c r="K145" s="43"/>
      <c r="L145" s="42"/>
    </row>
    <row r="146" spans="1:12" ht="15" x14ac:dyDescent="0.25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3"/>
      <c r="B147" s="15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SUM(F139:F147)+F140</f>
        <v>700</v>
      </c>
      <c r="G148" s="19">
        <f>SUM(G139:G147)</f>
        <v>32.81</v>
      </c>
      <c r="H148" s="19">
        <f>SUM(H139:H147)</f>
        <v>31.3</v>
      </c>
      <c r="I148" s="19">
        <f>SUM(I139:I147)</f>
        <v>84.539999999999992</v>
      </c>
      <c r="J148" s="19">
        <f>SUM(J139:J147)</f>
        <v>755.05</v>
      </c>
      <c r="K148" s="25"/>
      <c r="L148" s="19">
        <f>SUM(L139:L147)</f>
        <v>0</v>
      </c>
    </row>
    <row r="149" spans="1:12" ht="15.75" thickBot="1" x14ac:dyDescent="0.25">
      <c r="A149" s="29">
        <f>A132</f>
        <v>2</v>
      </c>
      <c r="B149" s="30">
        <f>B132</f>
        <v>3</v>
      </c>
      <c r="C149" s="82" t="s">
        <v>4</v>
      </c>
      <c r="D149" s="83"/>
      <c r="E149" s="31"/>
      <c r="F149" s="32">
        <f>F138+F148</f>
        <v>1200</v>
      </c>
      <c r="G149" s="32">
        <f>G138+G148</f>
        <v>50.910000000000004</v>
      </c>
      <c r="H149" s="32">
        <f>H138+H148</f>
        <v>54.5</v>
      </c>
      <c r="I149" s="32">
        <f>I138+I148</f>
        <v>133.04</v>
      </c>
      <c r="J149" s="32">
        <f>J138+J148</f>
        <v>1228.5899999999999</v>
      </c>
      <c r="K149" s="32"/>
      <c r="L149" s="32">
        <f>L138+L148</f>
        <v>0</v>
      </c>
    </row>
    <row r="150" spans="1:12" ht="15" x14ac:dyDescent="0.25">
      <c r="A150" s="20">
        <v>2</v>
      </c>
      <c r="B150" s="21">
        <v>4</v>
      </c>
      <c r="C150" s="22" t="s">
        <v>20</v>
      </c>
      <c r="D150" s="5" t="s">
        <v>21</v>
      </c>
      <c r="E150" s="69" t="s">
        <v>81</v>
      </c>
      <c r="F150" s="51">
        <v>250</v>
      </c>
      <c r="G150" s="52">
        <v>7.2</v>
      </c>
      <c r="H150" s="52">
        <v>10.7</v>
      </c>
      <c r="I150" s="52">
        <v>43.9</v>
      </c>
      <c r="J150" s="52">
        <v>269.7</v>
      </c>
      <c r="K150" s="40"/>
      <c r="L150" s="39"/>
    </row>
    <row r="151" spans="1:12" ht="15" x14ac:dyDescent="0.25">
      <c r="A151" s="23"/>
      <c r="B151" s="15"/>
      <c r="C151" s="11"/>
      <c r="D151" s="7" t="s">
        <v>22</v>
      </c>
      <c r="E151" s="69" t="s">
        <v>95</v>
      </c>
      <c r="F151" s="51">
        <v>200</v>
      </c>
      <c r="G151" s="52">
        <v>2.4</v>
      </c>
      <c r="H151" s="52">
        <v>2.4</v>
      </c>
      <c r="I151" s="52">
        <v>10.98</v>
      </c>
      <c r="J151" s="52">
        <v>71</v>
      </c>
      <c r="K151" s="43"/>
      <c r="L151" s="42"/>
    </row>
    <row r="152" spans="1:12" ht="15" x14ac:dyDescent="0.25">
      <c r="A152" s="23"/>
      <c r="B152" s="15"/>
      <c r="C152" s="11"/>
      <c r="D152" s="7" t="s">
        <v>23</v>
      </c>
      <c r="E152" s="69" t="s">
        <v>96</v>
      </c>
      <c r="F152" s="51">
        <v>50</v>
      </c>
      <c r="G152" s="52">
        <v>5.12</v>
      </c>
      <c r="H152" s="52">
        <v>5</v>
      </c>
      <c r="I152" s="52">
        <v>26</v>
      </c>
      <c r="J152" s="52">
        <v>134</v>
      </c>
      <c r="K152" s="43"/>
      <c r="L152" s="42"/>
    </row>
    <row r="153" spans="1:12" ht="15" x14ac:dyDescent="0.25">
      <c r="A153" s="23"/>
      <c r="B153" s="15"/>
      <c r="C153" s="11"/>
      <c r="D153" s="7" t="s">
        <v>24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SUM(F150:F155)</f>
        <v>500</v>
      </c>
      <c r="G156" s="19">
        <f>SUM(G150:G155)</f>
        <v>14.719999999999999</v>
      </c>
      <c r="H156" s="19">
        <f>SUM(H150:H155)</f>
        <v>18.100000000000001</v>
      </c>
      <c r="I156" s="19">
        <f>SUM(I150:I155)</f>
        <v>80.88</v>
      </c>
      <c r="J156" s="19">
        <f>SUM(J150:J155)</f>
        <v>474.7</v>
      </c>
      <c r="K156" s="25"/>
      <c r="L156" s="19">
        <f>SUM(L150:L155)</f>
        <v>0</v>
      </c>
    </row>
    <row r="157" spans="1:12" ht="15" x14ac:dyDescent="0.25">
      <c r="A157" s="26">
        <f>A150</f>
        <v>2</v>
      </c>
      <c r="B157" s="13">
        <f>B150</f>
        <v>4</v>
      </c>
      <c r="C157" s="10" t="s">
        <v>25</v>
      </c>
      <c r="D157" s="7" t="s">
        <v>26</v>
      </c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3"/>
      <c r="B158" s="15"/>
      <c r="C158" s="11"/>
      <c r="D158" s="7" t="s">
        <v>27</v>
      </c>
      <c r="E158" s="69" t="s">
        <v>82</v>
      </c>
      <c r="F158" s="51">
        <v>250</v>
      </c>
      <c r="G158" s="52">
        <v>5.9</v>
      </c>
      <c r="H158" s="52">
        <v>7.6</v>
      </c>
      <c r="I158" s="52">
        <v>12.6</v>
      </c>
      <c r="J158" s="52">
        <v>142.80000000000001</v>
      </c>
      <c r="K158" s="43"/>
      <c r="L158" s="42"/>
    </row>
    <row r="159" spans="1:12" ht="15" x14ac:dyDescent="0.25">
      <c r="A159" s="23"/>
      <c r="B159" s="15"/>
      <c r="C159" s="11"/>
      <c r="D159" s="7" t="s">
        <v>28</v>
      </c>
      <c r="E159" s="59" t="s">
        <v>47</v>
      </c>
      <c r="F159" s="51">
        <v>70</v>
      </c>
      <c r="G159" s="52">
        <v>9.6</v>
      </c>
      <c r="H159" s="52">
        <v>5.2</v>
      </c>
      <c r="I159" s="52">
        <v>4.4000000000000004</v>
      </c>
      <c r="J159" s="52">
        <v>143</v>
      </c>
      <c r="K159" s="43"/>
      <c r="L159" s="42"/>
    </row>
    <row r="160" spans="1:12" ht="15" x14ac:dyDescent="0.25">
      <c r="A160" s="23"/>
      <c r="B160" s="15"/>
      <c r="C160" s="11"/>
      <c r="D160" s="7" t="s">
        <v>29</v>
      </c>
      <c r="E160" s="69" t="s">
        <v>83</v>
      </c>
      <c r="F160" s="51">
        <v>140</v>
      </c>
      <c r="G160" s="52">
        <v>3.4</v>
      </c>
      <c r="H160" s="52">
        <v>5.4</v>
      </c>
      <c r="I160" s="52">
        <v>34.9</v>
      </c>
      <c r="J160" s="52">
        <v>202.1</v>
      </c>
      <c r="K160" s="43"/>
      <c r="L160" s="42"/>
    </row>
    <row r="161" spans="1:12" ht="15" x14ac:dyDescent="0.25">
      <c r="A161" s="23"/>
      <c r="B161" s="15"/>
      <c r="C161" s="11"/>
      <c r="D161" s="7" t="s">
        <v>30</v>
      </c>
      <c r="E161" s="69" t="s">
        <v>106</v>
      </c>
      <c r="F161" s="51">
        <v>200</v>
      </c>
      <c r="G161" s="52">
        <v>1</v>
      </c>
      <c r="H161" s="52">
        <v>0</v>
      </c>
      <c r="I161" s="52">
        <v>16</v>
      </c>
      <c r="J161" s="52">
        <v>67</v>
      </c>
      <c r="K161" s="43"/>
      <c r="L161" s="42"/>
    </row>
    <row r="162" spans="1:12" ht="15" x14ac:dyDescent="0.25">
      <c r="A162" s="23"/>
      <c r="B162" s="15"/>
      <c r="C162" s="11"/>
      <c r="D162" s="7" t="s">
        <v>31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7" t="s">
        <v>32</v>
      </c>
      <c r="E163" s="53" t="s">
        <v>40</v>
      </c>
      <c r="F163" s="54">
        <v>40</v>
      </c>
      <c r="G163" s="54">
        <v>3</v>
      </c>
      <c r="H163" s="54">
        <v>0</v>
      </c>
      <c r="I163" s="55">
        <v>25</v>
      </c>
      <c r="J163" s="54">
        <v>120</v>
      </c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42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SUM(F157:F165)</f>
        <v>700</v>
      </c>
      <c r="G166" s="19">
        <f>SUM(G157:G165)</f>
        <v>22.9</v>
      </c>
      <c r="H166" s="19">
        <f>SUM(H157:H165)</f>
        <v>18.200000000000003</v>
      </c>
      <c r="I166" s="19">
        <f>SUM(I157:I165)</f>
        <v>92.9</v>
      </c>
      <c r="J166" s="19">
        <f>SUM(J157:J165)</f>
        <v>674.9</v>
      </c>
      <c r="K166" s="25"/>
      <c r="L166" s="19">
        <f>SUM(L157:L165)</f>
        <v>0</v>
      </c>
    </row>
    <row r="167" spans="1:12" ht="15.75" thickBot="1" x14ac:dyDescent="0.25">
      <c r="A167" s="29">
        <f>A150</f>
        <v>2</v>
      </c>
      <c r="B167" s="30">
        <f>B150</f>
        <v>4</v>
      </c>
      <c r="C167" s="82" t="s">
        <v>4</v>
      </c>
      <c r="D167" s="83"/>
      <c r="E167" s="31"/>
      <c r="F167" s="32">
        <f>F156+F166</f>
        <v>1200</v>
      </c>
      <c r="G167" s="32">
        <f>G156+G166</f>
        <v>37.619999999999997</v>
      </c>
      <c r="H167" s="32">
        <f>H156+H166</f>
        <v>36.300000000000004</v>
      </c>
      <c r="I167" s="32">
        <f>I156+I166</f>
        <v>173.78</v>
      </c>
      <c r="J167" s="32">
        <f>J156+J166</f>
        <v>1149.5999999999999</v>
      </c>
      <c r="K167" s="32"/>
      <c r="L167" s="32">
        <f>L156+L166</f>
        <v>0</v>
      </c>
    </row>
    <row r="168" spans="1:12" ht="15" x14ac:dyDescent="0.25">
      <c r="A168" s="20">
        <v>2</v>
      </c>
      <c r="B168" s="21">
        <v>5</v>
      </c>
      <c r="C168" s="22" t="s">
        <v>20</v>
      </c>
      <c r="D168" s="5" t="s">
        <v>21</v>
      </c>
      <c r="E168" s="69" t="s">
        <v>84</v>
      </c>
      <c r="F168" s="51">
        <v>250</v>
      </c>
      <c r="G168" s="52">
        <v>6.9</v>
      </c>
      <c r="H168" s="52">
        <v>7</v>
      </c>
      <c r="I168" s="52">
        <v>22.2</v>
      </c>
      <c r="J168" s="52">
        <v>199</v>
      </c>
      <c r="K168" s="40"/>
      <c r="L168" s="39"/>
    </row>
    <row r="169" spans="1:12" ht="15" x14ac:dyDescent="0.25">
      <c r="A169" s="23"/>
      <c r="B169" s="15"/>
      <c r="C169" s="11"/>
      <c r="D169" s="7" t="s">
        <v>22</v>
      </c>
      <c r="E169" s="69" t="s">
        <v>65</v>
      </c>
      <c r="F169" s="51">
        <v>200</v>
      </c>
      <c r="G169" s="52">
        <v>1.6</v>
      </c>
      <c r="H169" s="52">
        <v>1.4</v>
      </c>
      <c r="I169" s="52">
        <v>8.6</v>
      </c>
      <c r="J169" s="52">
        <v>53.5</v>
      </c>
      <c r="K169" s="43"/>
      <c r="L169" s="42"/>
    </row>
    <row r="170" spans="1:12" ht="15" x14ac:dyDescent="0.25">
      <c r="A170" s="23"/>
      <c r="B170" s="15"/>
      <c r="C170" s="11"/>
      <c r="D170" s="7" t="s">
        <v>23</v>
      </c>
      <c r="E170" s="70" t="s">
        <v>105</v>
      </c>
      <c r="F170" s="42">
        <v>50</v>
      </c>
      <c r="G170" s="42">
        <v>4</v>
      </c>
      <c r="H170" s="42">
        <v>4</v>
      </c>
      <c r="I170" s="42">
        <v>36</v>
      </c>
      <c r="J170" s="42">
        <v>217</v>
      </c>
      <c r="K170" s="43"/>
      <c r="L170" s="42"/>
    </row>
    <row r="171" spans="1:12" ht="15" x14ac:dyDescent="0.25">
      <c r="A171" s="23"/>
      <c r="B171" s="15"/>
      <c r="C171" s="11"/>
      <c r="D171" s="7" t="s">
        <v>24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6"/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.75" customHeight="1" x14ac:dyDescent="0.25">
      <c r="A174" s="24"/>
      <c r="B174" s="17"/>
      <c r="C174" s="8"/>
      <c r="D174" s="18" t="s">
        <v>33</v>
      </c>
      <c r="E174" s="9"/>
      <c r="F174" s="19">
        <f>SUM(F168:F173)</f>
        <v>500</v>
      </c>
      <c r="G174" s="19">
        <f>SUM(G168:G173)</f>
        <v>12.5</v>
      </c>
      <c r="H174" s="19">
        <f>SUM(H168:H173)</f>
        <v>12.4</v>
      </c>
      <c r="I174" s="19">
        <f>SUM(I168:I173)</f>
        <v>66.8</v>
      </c>
      <c r="J174" s="19">
        <f>SUM(J168:J173)</f>
        <v>469.5</v>
      </c>
      <c r="K174" s="25"/>
      <c r="L174" s="19">
        <f>SUM(L168:L173)</f>
        <v>0</v>
      </c>
    </row>
    <row r="175" spans="1:12" ht="15" x14ac:dyDescent="0.25">
      <c r="A175" s="26">
        <f>A168</f>
        <v>2</v>
      </c>
      <c r="B175" s="13">
        <f>B168</f>
        <v>5</v>
      </c>
      <c r="C175" s="10" t="s">
        <v>25</v>
      </c>
      <c r="D175" s="7" t="s">
        <v>26</v>
      </c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3"/>
      <c r="B176" s="15"/>
      <c r="C176" s="11"/>
      <c r="D176" s="7" t="s">
        <v>27</v>
      </c>
      <c r="E176" s="74" t="s">
        <v>85</v>
      </c>
      <c r="F176" s="51">
        <v>250</v>
      </c>
      <c r="G176" s="52">
        <v>8.4</v>
      </c>
      <c r="H176" s="52">
        <v>5.8</v>
      </c>
      <c r="I176" s="52">
        <v>20.399999999999999</v>
      </c>
      <c r="J176" s="52">
        <v>166.4</v>
      </c>
      <c r="K176" s="43"/>
      <c r="L176" s="42"/>
    </row>
    <row r="177" spans="1:12" ht="15" x14ac:dyDescent="0.25">
      <c r="A177" s="23"/>
      <c r="B177" s="15"/>
      <c r="C177" s="11"/>
      <c r="D177" s="7" t="s">
        <v>28</v>
      </c>
      <c r="E177" s="69" t="s">
        <v>54</v>
      </c>
      <c r="F177" s="51">
        <v>180</v>
      </c>
      <c r="G177" s="52">
        <v>15.9</v>
      </c>
      <c r="H177" s="52">
        <v>14.7</v>
      </c>
      <c r="I177" s="52">
        <v>31.5</v>
      </c>
      <c r="J177" s="52">
        <v>284</v>
      </c>
      <c r="K177" s="43"/>
      <c r="L177" s="42"/>
    </row>
    <row r="178" spans="1:12" ht="15" x14ac:dyDescent="0.25">
      <c r="A178" s="23"/>
      <c r="B178" s="15"/>
      <c r="C178" s="11"/>
      <c r="D178" s="7" t="s">
        <v>29</v>
      </c>
      <c r="E178" s="69" t="s">
        <v>86</v>
      </c>
      <c r="F178" s="51">
        <v>30</v>
      </c>
      <c r="G178" s="52">
        <v>1.3</v>
      </c>
      <c r="H178" s="52">
        <v>1.08</v>
      </c>
      <c r="I178" s="52">
        <v>3.6</v>
      </c>
      <c r="J178" s="52">
        <v>29.2</v>
      </c>
      <c r="K178" s="43"/>
      <c r="L178" s="42"/>
    </row>
    <row r="179" spans="1:12" ht="15" x14ac:dyDescent="0.25">
      <c r="A179" s="23"/>
      <c r="B179" s="15"/>
      <c r="C179" s="11"/>
      <c r="D179" s="7" t="s">
        <v>30</v>
      </c>
      <c r="E179" s="69" t="s">
        <v>100</v>
      </c>
      <c r="F179" s="51">
        <v>200</v>
      </c>
      <c r="G179" s="52">
        <v>0.5</v>
      </c>
      <c r="H179" s="52">
        <v>0.1</v>
      </c>
      <c r="I179" s="52">
        <v>31.3</v>
      </c>
      <c r="J179" s="52">
        <v>124</v>
      </c>
      <c r="K179" s="43"/>
      <c r="L179" s="42"/>
    </row>
    <row r="180" spans="1:12" ht="15" x14ac:dyDescent="0.25">
      <c r="A180" s="23"/>
      <c r="B180" s="15"/>
      <c r="C180" s="11"/>
      <c r="D180" s="7" t="s">
        <v>31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32</v>
      </c>
      <c r="E181" s="53" t="s">
        <v>40</v>
      </c>
      <c r="F181" s="54">
        <v>40</v>
      </c>
      <c r="G181" s="54">
        <v>3</v>
      </c>
      <c r="H181" s="54">
        <v>0</v>
      </c>
      <c r="I181" s="55">
        <v>25</v>
      </c>
      <c r="J181" s="54">
        <v>120</v>
      </c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700</v>
      </c>
      <c r="G184" s="19">
        <f>SUM(G175:G183)</f>
        <v>29.1</v>
      </c>
      <c r="H184" s="19">
        <f>SUM(H175:H183)</f>
        <v>21.68</v>
      </c>
      <c r="I184" s="19">
        <f>SUM(I175:I183)</f>
        <v>111.8</v>
      </c>
      <c r="J184" s="19">
        <f>SUM(J175:J183)</f>
        <v>723.59999999999991</v>
      </c>
      <c r="K184" s="25"/>
      <c r="L184" s="19">
        <f>SUM(L175:L183)</f>
        <v>0</v>
      </c>
    </row>
    <row r="185" spans="1:12" ht="15" x14ac:dyDescent="0.2">
      <c r="A185" s="29">
        <f>A168</f>
        <v>2</v>
      </c>
      <c r="B185" s="30">
        <f>B168</f>
        <v>5</v>
      </c>
      <c r="C185" s="82" t="s">
        <v>4</v>
      </c>
      <c r="D185" s="83"/>
      <c r="E185" s="31"/>
      <c r="F185" s="32">
        <f>F174+F184</f>
        <v>1200</v>
      </c>
      <c r="G185" s="32">
        <f>G174+G184</f>
        <v>41.6</v>
      </c>
      <c r="H185" s="32">
        <f>H174+H184</f>
        <v>34.08</v>
      </c>
      <c r="I185" s="32">
        <f>I174+I184</f>
        <v>178.6</v>
      </c>
      <c r="J185" s="32">
        <f>J174+J184</f>
        <v>1193.0999999999999</v>
      </c>
      <c r="K185" s="32"/>
      <c r="L185" s="32">
        <f>L174+L184</f>
        <v>0</v>
      </c>
    </row>
    <row r="186" spans="1:12" x14ac:dyDescent="0.2">
      <c r="A186" s="27"/>
      <c r="B186" s="28"/>
      <c r="C186" s="84" t="s">
        <v>5</v>
      </c>
      <c r="D186" s="84"/>
      <c r="E186" s="84"/>
      <c r="F186" s="34">
        <f>(F23+F41+F59+F77+F95+F113+F131+F149+F167+F185)/(IF(F23=0,0,1)+IF(F41=0,0,1)+IF(F59=0,0,1)+IF(F77=0,0,1)+IF(F95=0,0,1)+IF(F113=0,0,1)+IF(F131=0,0,1)+IF(F149=0,0,1)+IF(F167=0,0,1)+IF(F185=0,0,1))</f>
        <v>1207</v>
      </c>
      <c r="G186" s="34">
        <f>(G23+G41+G59+G77+G95+G113+G131+G149+G167+G185)/(IF(G23=0,0,1)+IF(G41=0,0,1)+IF(G59=0,0,1)+IF(G77=0,0,1)+IF(G95=0,0,1)+IF(G113=0,0,1)+IF(G131=0,0,1)+IF(G149=0,0,1)+IF(G167=0,0,1)+IF(G185=0,0,1))</f>
        <v>45.082000000000008</v>
      </c>
      <c r="H186" s="34">
        <f>(H23+H41+H59+H77+H95+H113+H131+H149+H167+H185)/(IF(H23=0,0,1)+IF(H41=0,0,1)+IF(H59=0,0,1)+IF(H77=0,0,1)+IF(H95=0,0,1)+IF(H113=0,0,1)+IF(H131=0,0,1)+IF(H149=0,0,1)+IF(H167=0,0,1)+IF(H185=0,0,1))</f>
        <v>38.003999999999998</v>
      </c>
      <c r="I186" s="34">
        <f>(I23+I41+I59+I77+I95+I113+I131+I149+I167+I185)/(IF(I23=0,0,1)+IF(I41=0,0,1)+IF(I59=0,0,1)+IF(I77=0,0,1)+IF(I95=0,0,1)+IF(I113=0,0,1)+IF(I131=0,0,1)+IF(I149=0,0,1)+IF(I167=0,0,1)+IF(I185=0,0,1))</f>
        <v>157.40299999999999</v>
      </c>
      <c r="J186" s="34">
        <f>(J23+J41+J59+J77+J95+J113+J131+J149+J167+J185)/(IF(J23=0,0,1)+IF(J41=0,0,1)+IF(J59=0,0,1)+IF(J77=0,0,1)+IF(J95=0,0,1)+IF(J113=0,0,1)+IF(J131=0,0,1)+IF(J149=0,0,1)+IF(J167=0,0,1)+IF(J185=0,0,1))</f>
        <v>1169.1290000000001</v>
      </c>
      <c r="K186" s="34"/>
      <c r="L186" s="34" t="e">
        <f>(L23+L41+L59+L77+L95+L113+L131+L149+L167+L185)/(IF(L23=0,0,1)+IF(L41=0,0,1)+IF(L59=0,0,1)+IF(L77=0,0,1)+IF(L95=0,0,1)+IF(L113=0,0,1)+IF(L131=0,0,1)+IF(L149=0,0,1)+IF(L167=0,0,1)+IF(L185=0,0,1))</f>
        <v>#DIV/0!</v>
      </c>
    </row>
  </sheetData>
  <mergeCells count="14">
    <mergeCell ref="C77:D77"/>
    <mergeCell ref="C95:D95"/>
    <mergeCell ref="C23:D23"/>
    <mergeCell ref="C186:E186"/>
    <mergeCell ref="C185:D185"/>
    <mergeCell ref="C113:D113"/>
    <mergeCell ref="C131:D131"/>
    <mergeCell ref="C149:D149"/>
    <mergeCell ref="C167:D167"/>
    <mergeCell ref="C1:E1"/>
    <mergeCell ref="H1:K1"/>
    <mergeCell ref="H2:K2"/>
    <mergeCell ref="C41:D41"/>
    <mergeCell ref="C59:D59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2024-03-04T10:53:13Z</cp:lastPrinted>
  <dcterms:created xsi:type="dcterms:W3CDTF">2022-05-16T14:23:56Z</dcterms:created>
  <dcterms:modified xsi:type="dcterms:W3CDTF">2024-03-19T13:12:12Z</dcterms:modified>
</cp:coreProperties>
</file>